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rooqa5\Box\HR and OD - GENERAL\HR Reference Resources\Salary Scales\Salary Sacles 2023\"/>
    </mc:Choice>
  </mc:AlternateContent>
  <xr:revisionPtr revIDLastSave="0" documentId="13_ncr:1_{BC47C5F2-D6BB-41F8-95CA-833F62AC0C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gency rat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1" l="1"/>
  <c r="F10" i="1"/>
  <c r="F11" i="1"/>
  <c r="F12" i="1" l="1"/>
  <c r="F13" i="1"/>
  <c r="F14" i="1"/>
  <c r="G14" i="1"/>
  <c r="M57" i="1"/>
  <c r="N4" i="1" l="1"/>
  <c r="J29" i="1" l="1"/>
  <c r="J30" i="1"/>
  <c r="J31" i="1"/>
  <c r="C4" i="1"/>
  <c r="J24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G16" i="1"/>
  <c r="H19" i="1"/>
  <c r="H22" i="1"/>
  <c r="J26" i="1"/>
  <c r="A30" i="1"/>
  <c r="A31" i="1" s="1"/>
  <c r="A32" i="1" s="1"/>
  <c r="A33" i="1" s="1"/>
  <c r="A34" i="1" s="1"/>
  <c r="A35" i="1" s="1"/>
  <c r="K32" i="1"/>
  <c r="A37" i="1"/>
  <c r="A38" i="1" s="1"/>
  <c r="A39" i="1" s="1"/>
  <c r="A40" i="1" s="1"/>
  <c r="A41" i="1" s="1"/>
  <c r="L38" i="1"/>
  <c r="A43" i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L42" i="1"/>
  <c r="M45" i="1"/>
  <c r="M48" i="1"/>
  <c r="M49" i="1"/>
  <c r="M53" i="1"/>
  <c r="M56" i="1"/>
  <c r="H25" i="1" l="1"/>
  <c r="H21" i="1"/>
  <c r="G19" i="1"/>
  <c r="G15" i="1"/>
  <c r="H24" i="1"/>
  <c r="H20" i="1"/>
  <c r="G18" i="1"/>
  <c r="H23" i="1"/>
  <c r="G20" i="1"/>
  <c r="G17" i="1"/>
  <c r="K35" i="1"/>
  <c r="M52" i="1"/>
  <c r="L45" i="1"/>
  <c r="L37" i="1"/>
  <c r="J32" i="1"/>
  <c r="J25" i="1"/>
  <c r="M55" i="1"/>
  <c r="L44" i="1"/>
  <c r="K37" i="1"/>
  <c r="J28" i="1"/>
  <c r="M51" i="1"/>
  <c r="M47" i="1"/>
  <c r="L40" i="1"/>
  <c r="K34" i="1"/>
  <c r="M54" i="1"/>
  <c r="M50" i="1"/>
  <c r="M46" i="1"/>
  <c r="M43" i="1"/>
  <c r="K39" i="1"/>
  <c r="K36" i="1"/>
  <c r="K33" i="1"/>
  <c r="J27" i="1"/>
  <c r="F15" i="1"/>
  <c r="M44" i="1"/>
  <c r="L43" i="1"/>
  <c r="L41" i="1"/>
  <c r="L39" i="1"/>
  <c r="K38" i="1"/>
  <c r="K31" i="1"/>
</calcChain>
</file>

<file path=xl/sharedStrings.xml><?xml version="1.0" encoding="utf-8"?>
<sst xmlns="http://schemas.openxmlformats.org/spreadsheetml/2006/main" count="16" uniqueCount="16">
  <si>
    <t>Spine Point</t>
  </si>
  <si>
    <t>Annual Salary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</si>
  <si>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</si>
  <si>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</si>
  <si>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</si>
  <si>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</si>
  <si>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</si>
  <si>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</si>
  <si>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</si>
  <si>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</si>
  <si>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</si>
  <si>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</si>
  <si>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FTE less 38 days hol</t>
  </si>
  <si>
    <t>FTE less 43 days hol)</t>
  </si>
  <si>
    <t xml:space="preserve">From 1st Oct 2022 all agency workers must not be paid 
below the New Living Wage rate of £10.90 </t>
  </si>
  <si>
    <t>Hourly Rates of Pay From 1 February 2023 Excluding Paid Holidays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</si>
</sst>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5">
    <xf numFmtId="0" fontId="0" fillId="0" borderId="0" xfId="0"/>
    <xf numFmtId="3" fontId="0" fillId="0" borderId="0" xfId="0" applyNumberFormat="1"/>
    <xf numFmtId="2" fontId="0" fillId="0" borderId="0" xfId="0" applyNumberFormat="1"/>
    <xf numFmtId="0" fontId="1" fillId="0" borderId="0" xfId="0" applyFont="1"/>
    <xf numFmtId="2" fontId="2" fillId="0" borderId="1" xfId="0" applyNumberFormat="1" applyFont="1" applyBorder="1"/>
    <xf numFmtId="2" fontId="2" fillId="0" borderId="2" xfId="0" applyNumberFormat="1" applyFont="1" applyBorder="1"/>
    <xf numFmtId="2" fontId="2" fillId="0" borderId="3" xfId="0" applyNumberFormat="1" applyFont="1" applyBorder="1"/>
    <xf numFmtId="0" fontId="2" fillId="0" borderId="3" xfId="0" applyFont="1" applyBorder="1"/>
    <xf numFmtId="2" fontId="2" fillId="0" borderId="4" xfId="0" applyNumberFormat="1" applyFont="1" applyBorder="1"/>
    <xf numFmtId="2" fontId="2" fillId="0" borderId="10" xfId="0" applyNumberFormat="1" applyFont="1" applyBorder="1"/>
    <xf numFmtId="2" fontId="2" fillId="2" borderId="6" xfId="0" applyNumberFormat="1" applyFont="1" applyFill="1" applyBorder="1"/>
    <xf numFmtId="2" fontId="2" fillId="2" borderId="9" xfId="0" applyNumberFormat="1" applyFont="1" applyFill="1" applyBorder="1"/>
    <xf numFmtId="2" fontId="2" fillId="0" borderId="7" xfId="0" applyNumberFormat="1" applyFont="1" applyBorder="1"/>
    <xf numFmtId="3" fontId="2" fillId="0" borderId="3" xfId="0" applyNumberFormat="1" applyFont="1" applyBorder="1"/>
    <xf numFmtId="2" fontId="2" fillId="2" borderId="3" xfId="0" applyNumberFormat="1" applyFont="1" applyFill="1" applyBorder="1"/>
    <xf numFmtId="2" fontId="2" fillId="0" borderId="11" xfId="0" applyNumberFormat="1" applyFont="1" applyBorder="1"/>
    <xf numFmtId="2" fontId="2" fillId="2" borderId="8" xfId="0" applyNumberFormat="1" applyFont="1" applyFill="1" applyBorder="1"/>
    <xf numFmtId="2" fontId="2" fillId="2" borderId="4" xfId="0" applyNumberFormat="1" applyFont="1" applyFill="1" applyBorder="1"/>
    <xf numFmtId="0" fontId="2" fillId="0" borderId="5" xfId="0" applyFont="1" applyBorder="1"/>
    <xf numFmtId="2" fontId="3" fillId="0" borderId="0" xfId="0" applyNumberFormat="1" applyFont="1"/>
    <xf numFmtId="2" fontId="2" fillId="0" borderId="13" xfId="0" applyNumberFormat="1" applyFont="1" applyBorder="1"/>
    <xf numFmtId="2" fontId="2" fillId="0" borderId="14" xfId="0" applyNumberFormat="1" applyFont="1" applyBorder="1"/>
    <xf numFmtId="164" fontId="0" fillId="0" borderId="15" xfId="1" applyNumberFormat="1" applyFont="1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6" xfId="0" applyBorder="1"/>
    <xf numFmtId="0" fontId="0" fillId="0" borderId="12" xfId="0" applyBorder="1"/>
    <xf numFmtId="3" fontId="0" fillId="0" borderId="17" xfId="0" applyNumberFormat="1" applyBorder="1"/>
    <xf numFmtId="164" fontId="0" fillId="0" borderId="18" xfId="1" applyNumberFormat="1" applyFont="1" applyBorder="1" applyAlignment="1">
      <alignment horizontal="center"/>
    </xf>
    <xf numFmtId="0" fontId="0" fillId="0" borderId="18" xfId="0" applyBorder="1"/>
    <xf numFmtId="2" fontId="2" fillId="0" borderId="19" xfId="0" applyNumberFormat="1" applyFont="1" applyBorder="1"/>
    <xf numFmtId="2" fontId="2" fillId="0" borderId="20" xfId="0" applyNumberFormat="1" applyFont="1" applyBorder="1"/>
    <xf numFmtId="2" fontId="2" fillId="2" borderId="21" xfId="0" applyNumberFormat="1" applyFont="1" applyFill="1" applyBorder="1"/>
    <xf numFmtId="2" fontId="5" fillId="3" borderId="22" xfId="0" applyNumberFormat="1" applyFont="1" applyFill="1" applyBorder="1" applyAlignment="1">
      <alignment horizontal="center" vertical="center" wrapText="1"/>
    </xf>
    <xf numFmtId="2" fontId="5" fillId="3" borderId="0" xfId="0" applyNumberFormat="1" applyFont="1" applyFill="1" applyBorder="1" applyAlignment="1">
      <alignment horizontal="center" vertical="center" wrapText="1"/>
    </xf>
    <xf numFmtId="2" fontId="5" fillId="3" borderId="14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8"/>
  <sheetViews>
    <sheetView tabSelected="1" zoomScaleNormal="100" workbookViewId="0">
      <selection activeCell="D14" sqref="D14"/>
    </sheetView>
  </sheetViews>
  <sheetFormatPr defaultColWidth="15.7109375" defaultRowHeight="15" x14ac:dyDescent="0.25"/>
  <cols>
    <col min="1" max="1" width="11.140625" customWidth="1"/>
    <col min="2" max="2" width="12.85546875" style="1" customWidth="1"/>
    <col min="3" max="8" width="15.7109375" style="2"/>
    <col min="9" max="9" width="0.7109375" hidden="1" customWidth="1"/>
    <col min="10" max="13" width="15.7109375" style="2"/>
    <col min="14" max="14" width="0" hidden="1" customWidth="1"/>
  </cols>
  <sheetData>
    <row r="1" spans="1:14" ht="14.25" customHeight="1" x14ac:dyDescent="0.25">
      <c r="C1" s="3" t="s">
        <v>15</v>
      </c>
      <c r="G1" s="19"/>
    </row>
    <row r="2" spans="1:14" ht="15.75" thickBot="1" x14ac:dyDescent="0.3">
      <c r="C2" s="3"/>
    </row>
    <row r="3" spans="1:14" ht="15.75" thickBot="1" x14ac:dyDescent="0.3">
      <c r="A3" s="25" t="s">
        <v>0</v>
      </c>
      <c r="B3" s="26" t="s">
        <v>1</v>
      </c>
      <c r="C3" s="20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12</v>
      </c>
      <c r="J3" s="4" t="s">
        <v>8</v>
      </c>
      <c r="K3" s="4" t="s">
        <v>9</v>
      </c>
      <c r="L3" s="4" t="s">
        <v>10</v>
      </c>
      <c r="M3" s="5" t="s">
        <v>11</v>
      </c>
      <c r="N3" s="2" t="s">
        <v>13</v>
      </c>
    </row>
    <row r="4" spans="1:14" ht="2.25" hidden="1" customHeight="1" thickBot="1" x14ac:dyDescent="0.25">
      <c r="A4" s="24">
        <v>1</v>
      </c>
      <c r="B4" s="23">
        <v>0</v>
      </c>
      <c r="C4" s="21">
        <f>(B4*$I$4)/(52.14*36.5)</f>
        <v>0</v>
      </c>
      <c r="D4" s="6"/>
      <c r="E4" s="6"/>
      <c r="F4" s="6"/>
      <c r="G4" s="6"/>
      <c r="H4" s="6"/>
      <c r="I4" s="7">
        <v>1</v>
      </c>
      <c r="J4" s="6"/>
      <c r="K4" s="6"/>
      <c r="L4" s="6"/>
      <c r="M4" s="8"/>
      <c r="N4">
        <f>(365-(30+13))/365</f>
        <v>0.88219178082191785</v>
      </c>
    </row>
    <row r="5" spans="1:14" ht="15" customHeight="1" x14ac:dyDescent="0.25">
      <c r="A5" s="24">
        <v>3</v>
      </c>
      <c r="B5" s="22">
        <v>20744</v>
      </c>
      <c r="C5" s="32" t="s">
        <v>14</v>
      </c>
      <c r="D5" s="33"/>
      <c r="E5" s="33"/>
      <c r="F5" s="34"/>
      <c r="G5" s="6"/>
      <c r="H5" s="6"/>
      <c r="I5" s="7"/>
      <c r="J5" s="6"/>
      <c r="K5" s="6"/>
      <c r="L5" s="6"/>
      <c r="M5" s="8"/>
    </row>
    <row r="6" spans="1:14" ht="15" customHeight="1" x14ac:dyDescent="0.25">
      <c r="A6" s="24">
        <v>4</v>
      </c>
      <c r="B6" s="22">
        <v>20744</v>
      </c>
      <c r="C6" s="32"/>
      <c r="D6" s="33"/>
      <c r="E6" s="33"/>
      <c r="F6" s="34"/>
      <c r="G6" s="6"/>
      <c r="H6" s="6"/>
      <c r="I6" s="7"/>
      <c r="J6" s="6"/>
      <c r="K6" s="6"/>
      <c r="L6" s="6"/>
      <c r="M6" s="8"/>
    </row>
    <row r="7" spans="1:14" ht="15" customHeight="1" x14ac:dyDescent="0.25">
      <c r="A7" s="24">
        <v>5</v>
      </c>
      <c r="B7" s="22">
        <v>20744</v>
      </c>
      <c r="C7" s="32"/>
      <c r="D7" s="33"/>
      <c r="E7" s="33"/>
      <c r="F7" s="34"/>
      <c r="G7" s="6"/>
      <c r="H7" s="6"/>
      <c r="I7" s="7"/>
      <c r="J7" s="6"/>
      <c r="K7" s="6"/>
      <c r="L7" s="6"/>
      <c r="M7" s="8"/>
    </row>
    <row r="8" spans="1:14" ht="15" customHeight="1" x14ac:dyDescent="0.25">
      <c r="A8" s="24">
        <v>6</v>
      </c>
      <c r="B8" s="22">
        <v>20744</v>
      </c>
      <c r="C8" s="32"/>
      <c r="D8" s="33"/>
      <c r="E8" s="33"/>
      <c r="F8" s="34"/>
      <c r="G8" s="6"/>
      <c r="H8" s="6"/>
      <c r="I8" s="7"/>
      <c r="J8" s="6"/>
      <c r="K8" s="6"/>
      <c r="L8" s="6"/>
      <c r="M8" s="8"/>
    </row>
    <row r="9" spans="1:14" ht="15" customHeight="1" thickBot="1" x14ac:dyDescent="0.3">
      <c r="A9" s="24">
        <v>7</v>
      </c>
      <c r="B9" s="22">
        <v>20863</v>
      </c>
      <c r="C9" s="21"/>
      <c r="D9" s="21"/>
      <c r="E9" s="21"/>
      <c r="F9" s="12">
        <f t="shared" ref="F9:F11" si="0">(B9*$I$4)/(52.14*36.5)</f>
        <v>10.962582299499241</v>
      </c>
      <c r="G9" s="6"/>
      <c r="H9" s="6"/>
      <c r="I9" s="7"/>
      <c r="J9" s="6"/>
      <c r="K9" s="6"/>
      <c r="L9" s="6"/>
      <c r="M9" s="8"/>
    </row>
    <row r="10" spans="1:14" ht="15" customHeight="1" x14ac:dyDescent="0.25">
      <c r="A10" s="24">
        <v>8</v>
      </c>
      <c r="B10" s="22">
        <v>21134</v>
      </c>
      <c r="C10" s="21"/>
      <c r="D10" s="21"/>
      <c r="E10" s="21"/>
      <c r="F10" s="6">
        <f t="shared" si="0"/>
        <v>11.104980794594111</v>
      </c>
      <c r="G10" s="6"/>
      <c r="H10" s="6"/>
      <c r="I10" s="7"/>
      <c r="J10" s="6"/>
      <c r="K10" s="6"/>
      <c r="L10" s="6"/>
      <c r="M10" s="8"/>
    </row>
    <row r="11" spans="1:14" ht="15" customHeight="1" thickBot="1" x14ac:dyDescent="0.3">
      <c r="A11" s="24">
        <v>9</v>
      </c>
      <c r="B11" s="22">
        <v>21400</v>
      </c>
      <c r="C11" s="21"/>
      <c r="D11" s="21"/>
      <c r="E11" s="21"/>
      <c r="F11" s="12">
        <f t="shared" si="0"/>
        <v>11.244752011181697</v>
      </c>
      <c r="G11" s="6"/>
      <c r="H11" s="6"/>
      <c r="I11" s="7"/>
      <c r="J11" s="6"/>
      <c r="K11" s="6"/>
      <c r="L11" s="6"/>
      <c r="M11" s="8"/>
    </row>
    <row r="12" spans="1:14" ht="15" customHeight="1" x14ac:dyDescent="0.25">
      <c r="A12" s="24">
        <v>10</v>
      </c>
      <c r="B12" s="22">
        <v>21761</v>
      </c>
      <c r="C12" s="21"/>
      <c r="D12" s="6"/>
      <c r="E12" s="6"/>
      <c r="F12" s="6">
        <f t="shared" ref="F12:F15" si="1">(B12*$I$4)/(52.14*36.5)</f>
        <v>11.434441519407706</v>
      </c>
      <c r="G12" s="6"/>
      <c r="H12" s="6"/>
      <c r="I12" s="7"/>
      <c r="J12" s="6"/>
      <c r="K12" s="6"/>
      <c r="L12" s="6"/>
      <c r="M12" s="8"/>
    </row>
    <row r="13" spans="1:14" ht="15" customHeight="1" thickBot="1" x14ac:dyDescent="0.3">
      <c r="A13" s="24">
        <f>A12+1</f>
        <v>11</v>
      </c>
      <c r="B13" s="22">
        <v>22197</v>
      </c>
      <c r="C13" s="21"/>
      <c r="D13" s="6"/>
      <c r="E13" s="6"/>
      <c r="F13" s="12">
        <f t="shared" si="1"/>
        <v>11.663540205242997</v>
      </c>
      <c r="G13" s="6"/>
      <c r="H13" s="6"/>
      <c r="I13" s="7"/>
      <c r="J13" s="6"/>
      <c r="K13" s="6"/>
      <c r="L13" s="6"/>
      <c r="M13" s="8"/>
    </row>
    <row r="14" spans="1:14" ht="15" customHeight="1" x14ac:dyDescent="0.25">
      <c r="A14" s="24">
        <f t="shared" ref="A14:A57" si="2">A13+1</f>
        <v>12</v>
      </c>
      <c r="B14" s="22">
        <v>22630</v>
      </c>
      <c r="C14" s="21"/>
      <c r="D14" s="6"/>
      <c r="E14" s="6"/>
      <c r="F14" s="10">
        <f t="shared" si="1"/>
        <v>11.891062523973915</v>
      </c>
      <c r="G14" s="9">
        <f t="shared" ref="G14:G20" si="3">(B14*$I$4)/(52.14*36.5)</f>
        <v>11.891062523973915</v>
      </c>
      <c r="H14" s="6"/>
      <c r="I14" s="7"/>
      <c r="J14" s="6"/>
      <c r="K14" s="6"/>
      <c r="L14" s="6"/>
      <c r="M14" s="8"/>
    </row>
    <row r="15" spans="1:14" x14ac:dyDescent="0.25">
      <c r="A15" s="24">
        <f t="shared" si="2"/>
        <v>13</v>
      </c>
      <c r="B15" s="22">
        <v>23149</v>
      </c>
      <c r="C15" s="21"/>
      <c r="D15" s="6"/>
      <c r="E15" s="6"/>
      <c r="F15" s="11">
        <f t="shared" si="1"/>
        <v>12.163774033030144</v>
      </c>
      <c r="G15" s="6">
        <f t="shared" si="3"/>
        <v>12.163774033030144</v>
      </c>
      <c r="H15" s="6"/>
      <c r="I15" s="7"/>
      <c r="J15" s="6"/>
      <c r="K15" s="6"/>
      <c r="L15" s="6"/>
      <c r="M15" s="8"/>
    </row>
    <row r="16" spans="1:14" x14ac:dyDescent="0.25">
      <c r="A16" s="24">
        <f t="shared" si="2"/>
        <v>14</v>
      </c>
      <c r="B16" s="22">
        <v>23662</v>
      </c>
      <c r="C16" s="21"/>
      <c r="D16" s="6"/>
      <c r="E16" s="6"/>
      <c r="F16" s="6"/>
      <c r="G16" s="6">
        <f t="shared" si="3"/>
        <v>12.433332807877632</v>
      </c>
      <c r="H16" s="6"/>
      <c r="I16" s="7"/>
      <c r="J16" s="6"/>
      <c r="K16" s="6"/>
      <c r="L16" s="6"/>
      <c r="M16" s="8"/>
    </row>
    <row r="17" spans="1:13" x14ac:dyDescent="0.25">
      <c r="A17" s="24">
        <f t="shared" si="2"/>
        <v>15</v>
      </c>
      <c r="B17" s="22">
        <v>24144</v>
      </c>
      <c r="C17" s="21"/>
      <c r="D17" s="6"/>
      <c r="E17" s="6"/>
      <c r="F17" s="6"/>
      <c r="G17" s="6">
        <f t="shared" si="3"/>
        <v>12.686602455979948</v>
      </c>
      <c r="H17" s="6"/>
      <c r="I17" s="7"/>
      <c r="J17" s="6"/>
      <c r="K17" s="6"/>
      <c r="L17" s="6"/>
      <c r="M17" s="8"/>
    </row>
    <row r="18" spans="1:13" ht="15.75" thickBot="1" x14ac:dyDescent="0.3">
      <c r="A18" s="24">
        <f t="shared" si="2"/>
        <v>16</v>
      </c>
      <c r="B18" s="22">
        <v>24715</v>
      </c>
      <c r="C18" s="21"/>
      <c r="D18" s="6"/>
      <c r="E18" s="6"/>
      <c r="F18" s="6"/>
      <c r="G18" s="12">
        <f t="shared" si="3"/>
        <v>12.986637661511946</v>
      </c>
      <c r="H18" s="6"/>
      <c r="I18" s="7"/>
      <c r="J18" s="6"/>
      <c r="K18" s="6"/>
      <c r="L18" s="6"/>
      <c r="M18" s="8"/>
    </row>
    <row r="19" spans="1:13" x14ac:dyDescent="0.25">
      <c r="A19" s="24">
        <f t="shared" si="2"/>
        <v>17</v>
      </c>
      <c r="B19" s="22">
        <v>25285</v>
      </c>
      <c r="C19" s="21"/>
      <c r="D19" s="6"/>
      <c r="E19" s="6"/>
      <c r="F19" s="6"/>
      <c r="G19" s="10">
        <f t="shared" si="3"/>
        <v>13.286147411342485</v>
      </c>
      <c r="H19" s="9">
        <f t="shared" ref="H19:H25" si="4">(B19*$I$4)/(52.14*36.5)</f>
        <v>13.286147411342485</v>
      </c>
      <c r="I19" s="13"/>
      <c r="J19" s="6"/>
      <c r="K19" s="6"/>
      <c r="L19" s="6"/>
      <c r="M19" s="8"/>
    </row>
    <row r="20" spans="1:13" x14ac:dyDescent="0.25">
      <c r="A20" s="24">
        <f t="shared" si="2"/>
        <v>18</v>
      </c>
      <c r="B20" s="22">
        <v>25948</v>
      </c>
      <c r="C20" s="21"/>
      <c r="D20" s="6"/>
      <c r="E20" s="6"/>
      <c r="F20" s="6"/>
      <c r="G20" s="11">
        <f t="shared" si="3"/>
        <v>13.634524541408535</v>
      </c>
      <c r="H20" s="6">
        <f t="shared" si="4"/>
        <v>13.634524541408535</v>
      </c>
      <c r="I20" s="13"/>
      <c r="J20" s="6"/>
      <c r="K20" s="6"/>
      <c r="L20" s="6"/>
      <c r="M20" s="8"/>
    </row>
    <row r="21" spans="1:13" x14ac:dyDescent="0.25">
      <c r="A21" s="24">
        <f t="shared" si="2"/>
        <v>19</v>
      </c>
      <c r="B21" s="22">
        <v>26642</v>
      </c>
      <c r="C21" s="21"/>
      <c r="D21" s="6"/>
      <c r="E21" s="6"/>
      <c r="F21" s="6"/>
      <c r="G21" s="6"/>
      <c r="H21" s="6">
        <f t="shared" si="4"/>
        <v>13.999190798219756</v>
      </c>
      <c r="I21" s="13"/>
      <c r="J21" s="6"/>
      <c r="K21" s="6"/>
      <c r="L21" s="6"/>
      <c r="M21" s="8"/>
    </row>
    <row r="22" spans="1:13" ht="15.75" thickBot="1" x14ac:dyDescent="0.3">
      <c r="A22" s="24">
        <f t="shared" si="2"/>
        <v>20</v>
      </c>
      <c r="B22" s="22">
        <v>27396</v>
      </c>
      <c r="C22" s="21"/>
      <c r="D22" s="6"/>
      <c r="E22" s="6"/>
      <c r="F22" s="6"/>
      <c r="G22" s="6"/>
      <c r="H22" s="6">
        <f t="shared" si="4"/>
        <v>14.3953843971184</v>
      </c>
      <c r="I22" s="13"/>
      <c r="J22" s="6"/>
      <c r="K22" s="6"/>
      <c r="L22" s="6"/>
      <c r="M22" s="8"/>
    </row>
    <row r="23" spans="1:13" x14ac:dyDescent="0.25">
      <c r="A23" s="24">
        <f t="shared" si="2"/>
        <v>21</v>
      </c>
      <c r="B23" s="22">
        <v>28131</v>
      </c>
      <c r="C23" s="21"/>
      <c r="D23" s="6"/>
      <c r="E23" s="6"/>
      <c r="F23" s="6"/>
      <c r="G23" s="6"/>
      <c r="H23" s="10">
        <f t="shared" si="4"/>
        <v>14.781594337689359</v>
      </c>
      <c r="I23" s="13"/>
      <c r="J23" s="6"/>
      <c r="K23" s="6"/>
      <c r="L23" s="6"/>
      <c r="M23" s="8"/>
    </row>
    <row r="24" spans="1:13" x14ac:dyDescent="0.25">
      <c r="A24" s="24">
        <f t="shared" si="2"/>
        <v>22</v>
      </c>
      <c r="B24" s="22">
        <v>28929</v>
      </c>
      <c r="C24" s="21"/>
      <c r="D24" s="6"/>
      <c r="E24" s="6"/>
      <c r="F24" s="6"/>
      <c r="G24" s="6"/>
      <c r="H24" s="14">
        <f t="shared" si="4"/>
        <v>15.200907987452117</v>
      </c>
      <c r="I24" s="13"/>
      <c r="J24" s="9">
        <f t="shared" ref="J24:J28" si="5">(B24*$N$4)/(52.14*36.5)</f>
        <v>13.410116087560498</v>
      </c>
      <c r="K24" s="6"/>
      <c r="L24" s="6"/>
      <c r="M24" s="8"/>
    </row>
    <row r="25" spans="1:13" x14ac:dyDescent="0.25">
      <c r="A25" s="24">
        <f t="shared" si="2"/>
        <v>23</v>
      </c>
      <c r="B25" s="22">
        <v>29762</v>
      </c>
      <c r="C25" s="21"/>
      <c r="D25" s="6"/>
      <c r="E25" s="6"/>
      <c r="F25" s="6"/>
      <c r="G25" s="6"/>
      <c r="H25" s="11">
        <f t="shared" si="4"/>
        <v>15.638612586765872</v>
      </c>
      <c r="I25" s="13"/>
      <c r="J25" s="6">
        <f t="shared" si="5"/>
        <v>13.796255487503043</v>
      </c>
      <c r="K25" s="6"/>
      <c r="L25" s="6"/>
      <c r="M25" s="8"/>
    </row>
    <row r="26" spans="1:13" x14ac:dyDescent="0.25">
      <c r="A26" s="24">
        <f t="shared" si="2"/>
        <v>24</v>
      </c>
      <c r="B26" s="22">
        <v>30619</v>
      </c>
      <c r="C26" s="21"/>
      <c r="D26" s="6"/>
      <c r="E26" s="6"/>
      <c r="F26" s="6"/>
      <c r="G26" s="6"/>
      <c r="H26" s="6"/>
      <c r="I26" s="7"/>
      <c r="J26" s="6">
        <f t="shared" si="5"/>
        <v>14.193520152269864</v>
      </c>
      <c r="K26" s="6"/>
      <c r="L26" s="6"/>
      <c r="M26" s="8"/>
    </row>
    <row r="27" spans="1:13" x14ac:dyDescent="0.25">
      <c r="A27" s="24">
        <f t="shared" si="2"/>
        <v>25</v>
      </c>
      <c r="B27" s="22">
        <v>31502</v>
      </c>
      <c r="C27" s="21"/>
      <c r="D27" s="6"/>
      <c r="E27" s="6"/>
      <c r="F27" s="6"/>
      <c r="G27" s="6"/>
      <c r="H27" s="6"/>
      <c r="I27" s="7"/>
      <c r="J27" s="6">
        <f t="shared" si="5"/>
        <v>14.602837187262983</v>
      </c>
      <c r="K27" s="6"/>
      <c r="L27" s="6"/>
      <c r="M27" s="8"/>
    </row>
    <row r="28" spans="1:13" x14ac:dyDescent="0.25">
      <c r="A28" s="24">
        <f t="shared" si="2"/>
        <v>26</v>
      </c>
      <c r="B28" s="22">
        <v>32411</v>
      </c>
      <c r="C28" s="21"/>
      <c r="D28" s="6"/>
      <c r="E28" s="6"/>
      <c r="F28" s="6"/>
      <c r="G28" s="6"/>
      <c r="H28" s="6"/>
      <c r="I28" s="7"/>
      <c r="J28" s="6">
        <f t="shared" si="5"/>
        <v>15.024206592482399</v>
      </c>
      <c r="K28" s="6"/>
      <c r="L28" s="6"/>
      <c r="M28" s="8"/>
    </row>
    <row r="29" spans="1:13" ht="15.75" thickBot="1" x14ac:dyDescent="0.3">
      <c r="A29" s="24">
        <v>28</v>
      </c>
      <c r="B29" s="22">
        <v>34314</v>
      </c>
      <c r="C29" s="21"/>
      <c r="D29" s="6"/>
      <c r="E29" s="6"/>
      <c r="F29" s="6"/>
      <c r="G29" s="6"/>
      <c r="H29" s="6"/>
      <c r="I29" s="7"/>
      <c r="J29" s="6">
        <f>(B29*$N$4)/(52.14*36.5)</f>
        <v>15.906347382507205</v>
      </c>
      <c r="K29" s="6"/>
      <c r="L29" s="6"/>
      <c r="M29" s="8"/>
    </row>
    <row r="30" spans="1:13" x14ac:dyDescent="0.25">
      <c r="A30" s="24">
        <f t="shared" si="2"/>
        <v>29</v>
      </c>
      <c r="B30" s="22">
        <v>35308</v>
      </c>
      <c r="C30" s="21"/>
      <c r="D30" s="6"/>
      <c r="E30" s="6"/>
      <c r="F30" s="6"/>
      <c r="G30" s="6"/>
      <c r="H30" s="6"/>
      <c r="I30" s="7"/>
      <c r="J30" s="10">
        <f>(B30*$N$4)/(52.14*36.5)</f>
        <v>16.367118767312594</v>
      </c>
      <c r="K30" s="6"/>
      <c r="L30" s="6"/>
      <c r="M30" s="8"/>
    </row>
    <row r="31" spans="1:13" x14ac:dyDescent="0.25">
      <c r="A31" s="24">
        <f t="shared" si="2"/>
        <v>30</v>
      </c>
      <c r="B31" s="22">
        <v>36333</v>
      </c>
      <c r="C31" s="21"/>
      <c r="D31" s="6"/>
      <c r="E31" s="6"/>
      <c r="F31" s="6"/>
      <c r="G31" s="6"/>
      <c r="H31" s="6"/>
      <c r="I31" s="7"/>
      <c r="J31" s="14">
        <f>(B31*$N$4)/(52.14*36.5)</f>
        <v>16.842260285849342</v>
      </c>
      <c r="K31" s="9">
        <f t="shared" ref="K31:K39" si="6">(B31*$N$4)/(52.14*36.5)</f>
        <v>16.842260285849342</v>
      </c>
      <c r="L31" s="6"/>
      <c r="M31" s="8"/>
    </row>
    <row r="32" spans="1:13" x14ac:dyDescent="0.25">
      <c r="A32" s="24">
        <f t="shared" si="2"/>
        <v>31</v>
      </c>
      <c r="B32" s="22">
        <v>37386</v>
      </c>
      <c r="C32" s="21"/>
      <c r="D32" s="6"/>
      <c r="E32" s="6"/>
      <c r="F32" s="6"/>
      <c r="G32" s="6"/>
      <c r="H32" s="6"/>
      <c r="I32" s="7"/>
      <c r="J32" s="11">
        <f>(B32*$N$4)/(52.14*36.5)</f>
        <v>17.330381280014404</v>
      </c>
      <c r="K32" s="6">
        <f t="shared" si="6"/>
        <v>17.330381280014404</v>
      </c>
      <c r="L32" s="6"/>
      <c r="M32" s="8"/>
    </row>
    <row r="33" spans="1:13" x14ac:dyDescent="0.25">
      <c r="A33" s="24">
        <f t="shared" si="2"/>
        <v>32</v>
      </c>
      <c r="B33" s="22">
        <v>38474</v>
      </c>
      <c r="C33" s="21"/>
      <c r="D33" s="6"/>
      <c r="E33" s="6"/>
      <c r="F33" s="6"/>
      <c r="G33" s="6"/>
      <c r="H33" s="6"/>
      <c r="I33" s="7"/>
      <c r="J33" s="6"/>
      <c r="K33" s="6">
        <f t="shared" si="6"/>
        <v>17.834726618714875</v>
      </c>
      <c r="L33" s="6"/>
      <c r="M33" s="8"/>
    </row>
    <row r="34" spans="1:13" x14ac:dyDescent="0.25">
      <c r="A34" s="24">
        <f t="shared" si="2"/>
        <v>33</v>
      </c>
      <c r="B34" s="22">
        <v>39592</v>
      </c>
      <c r="C34" s="21"/>
      <c r="D34" s="6"/>
      <c r="E34" s="6"/>
      <c r="F34" s="6"/>
      <c r="G34" s="6"/>
      <c r="H34" s="6"/>
      <c r="I34" s="7"/>
      <c r="J34" s="6"/>
      <c r="K34" s="6">
        <f t="shared" si="6"/>
        <v>18.352978538445686</v>
      </c>
      <c r="L34" s="6"/>
      <c r="M34" s="8"/>
    </row>
    <row r="35" spans="1:13" x14ac:dyDescent="0.25">
      <c r="A35" s="24">
        <f t="shared" si="2"/>
        <v>34</v>
      </c>
      <c r="B35" s="22">
        <v>40745</v>
      </c>
      <c r="C35" s="21"/>
      <c r="D35" s="6"/>
      <c r="E35" s="6"/>
      <c r="F35" s="6"/>
      <c r="G35" s="6"/>
      <c r="H35" s="6"/>
      <c r="I35" s="7"/>
      <c r="J35" s="6"/>
      <c r="K35" s="6">
        <f t="shared" si="6"/>
        <v>18.887454802711897</v>
      </c>
      <c r="L35" s="6"/>
      <c r="M35" s="8"/>
    </row>
    <row r="36" spans="1:13" ht="15.75" thickBot="1" x14ac:dyDescent="0.3">
      <c r="A36" s="24">
        <v>36</v>
      </c>
      <c r="B36" s="22">
        <v>43155</v>
      </c>
      <c r="C36" s="21"/>
      <c r="D36" s="6"/>
      <c r="E36" s="6"/>
      <c r="F36" s="6"/>
      <c r="G36" s="6"/>
      <c r="H36" s="6"/>
      <c r="I36" s="7"/>
      <c r="J36" s="6"/>
      <c r="K36" s="6">
        <f t="shared" si="6"/>
        <v>20.004616812149514</v>
      </c>
      <c r="L36" s="6"/>
      <c r="M36" s="8"/>
    </row>
    <row r="37" spans="1:13" x14ac:dyDescent="0.25">
      <c r="A37" s="24">
        <f t="shared" si="2"/>
        <v>37</v>
      </c>
      <c r="B37" s="22">
        <v>44414</v>
      </c>
      <c r="C37" s="21"/>
      <c r="D37" s="6"/>
      <c r="E37" s="6"/>
      <c r="F37" s="6"/>
      <c r="G37" s="6"/>
      <c r="H37" s="6"/>
      <c r="I37" s="7"/>
      <c r="J37" s="6"/>
      <c r="K37" s="10">
        <f t="shared" si="6"/>
        <v>20.588229662722942</v>
      </c>
      <c r="L37" s="9">
        <f t="shared" ref="L37:L45" si="7">(B37*$N$4)/(52.14*36.5)</f>
        <v>20.588229662722942</v>
      </c>
      <c r="M37" s="8"/>
    </row>
    <row r="38" spans="1:13" x14ac:dyDescent="0.25">
      <c r="A38" s="24">
        <f t="shared" si="2"/>
        <v>38</v>
      </c>
      <c r="B38" s="22">
        <v>45737</v>
      </c>
      <c r="C38" s="21"/>
      <c r="D38" s="6"/>
      <c r="E38" s="6"/>
      <c r="F38" s="6"/>
      <c r="G38" s="6"/>
      <c r="H38" s="6"/>
      <c r="I38" s="7"/>
      <c r="J38" s="6"/>
      <c r="K38" s="14">
        <f t="shared" si="6"/>
        <v>21.201509886161102</v>
      </c>
      <c r="L38" s="6">
        <f t="shared" si="7"/>
        <v>21.201509886161102</v>
      </c>
      <c r="M38" s="8"/>
    </row>
    <row r="39" spans="1:13" x14ac:dyDescent="0.25">
      <c r="A39" s="24">
        <f t="shared" si="2"/>
        <v>39</v>
      </c>
      <c r="B39" s="22">
        <v>47047</v>
      </c>
      <c r="C39" s="21"/>
      <c r="D39" s="6"/>
      <c r="E39" s="6"/>
      <c r="F39" s="6"/>
      <c r="G39" s="6"/>
      <c r="H39" s="6"/>
      <c r="I39" s="7"/>
      <c r="J39" s="6"/>
      <c r="K39" s="11">
        <f t="shared" si="6"/>
        <v>21.808763924486112</v>
      </c>
      <c r="L39" s="6">
        <f t="shared" si="7"/>
        <v>21.808763924486112</v>
      </c>
      <c r="M39" s="8"/>
    </row>
    <row r="40" spans="1:13" x14ac:dyDescent="0.25">
      <c r="A40" s="24">
        <f t="shared" si="2"/>
        <v>40</v>
      </c>
      <c r="B40" s="22">
        <v>48423</v>
      </c>
      <c r="C40" s="21"/>
      <c r="D40" s="6"/>
      <c r="E40" s="6"/>
      <c r="F40" s="6"/>
      <c r="G40" s="6"/>
      <c r="H40" s="6"/>
      <c r="I40" s="7"/>
      <c r="J40" s="6"/>
      <c r="K40" s="6"/>
      <c r="L40" s="6">
        <f t="shared" si="7"/>
        <v>22.446612441077882</v>
      </c>
      <c r="M40" s="8"/>
    </row>
    <row r="41" spans="1:13" x14ac:dyDescent="0.25">
      <c r="A41" s="24">
        <f t="shared" si="2"/>
        <v>41</v>
      </c>
      <c r="B41" s="22">
        <v>49841</v>
      </c>
      <c r="C41" s="21"/>
      <c r="D41" s="6"/>
      <c r="E41" s="6"/>
      <c r="F41" s="6"/>
      <c r="G41" s="6"/>
      <c r="H41" s="6"/>
      <c r="I41" s="7"/>
      <c r="J41" s="6"/>
      <c r="K41" s="6"/>
      <c r="L41" s="6">
        <f t="shared" si="7"/>
        <v>23.103930171112129</v>
      </c>
      <c r="M41" s="8"/>
    </row>
    <row r="42" spans="1:13" ht="15.75" thickBot="1" x14ac:dyDescent="0.3">
      <c r="A42" s="24">
        <v>43</v>
      </c>
      <c r="B42" s="22">
        <v>52841</v>
      </c>
      <c r="C42" s="21"/>
      <c r="D42" s="6"/>
      <c r="E42" s="6"/>
      <c r="F42" s="6"/>
      <c r="G42" s="6"/>
      <c r="H42" s="6"/>
      <c r="I42" s="7"/>
      <c r="J42" s="6"/>
      <c r="K42" s="6"/>
      <c r="L42" s="6">
        <f t="shared" si="7"/>
        <v>24.494588274146505</v>
      </c>
      <c r="M42" s="8"/>
    </row>
    <row r="43" spans="1:13" x14ac:dyDescent="0.25">
      <c r="A43" s="24">
        <f t="shared" si="2"/>
        <v>44</v>
      </c>
      <c r="B43" s="22">
        <v>54421</v>
      </c>
      <c r="C43" s="21"/>
      <c r="D43" s="6"/>
      <c r="E43" s="6"/>
      <c r="F43" s="6"/>
      <c r="G43" s="6"/>
      <c r="H43" s="6"/>
      <c r="I43" s="7"/>
      <c r="J43" s="6"/>
      <c r="K43" s="6"/>
      <c r="L43" s="10">
        <f t="shared" si="7"/>
        <v>25.227001541744613</v>
      </c>
      <c r="M43" s="15">
        <f t="shared" ref="M43:M56" si="8">(B43*$N$4)/(52.14*36.5)</f>
        <v>25.227001541744613</v>
      </c>
    </row>
    <row r="44" spans="1:13" x14ac:dyDescent="0.25">
      <c r="A44" s="24">
        <f t="shared" si="2"/>
        <v>45</v>
      </c>
      <c r="B44" s="22">
        <v>56048</v>
      </c>
      <c r="C44" s="21"/>
      <c r="D44" s="6"/>
      <c r="E44" s="6"/>
      <c r="F44" s="6"/>
      <c r="G44" s="6"/>
      <c r="H44" s="6"/>
      <c r="I44" s="7"/>
      <c r="J44" s="6"/>
      <c r="K44" s="6"/>
      <c r="L44" s="14">
        <f t="shared" si="7"/>
        <v>25.981201786290253</v>
      </c>
      <c r="M44" s="8">
        <f t="shared" si="8"/>
        <v>25.981201786290253</v>
      </c>
    </row>
    <row r="45" spans="1:13" x14ac:dyDescent="0.25">
      <c r="A45" s="24">
        <f t="shared" si="2"/>
        <v>46</v>
      </c>
      <c r="B45" s="22">
        <v>57723</v>
      </c>
      <c r="C45" s="21"/>
      <c r="D45" s="6"/>
      <c r="E45" s="6"/>
      <c r="F45" s="6"/>
      <c r="G45" s="6"/>
      <c r="H45" s="6"/>
      <c r="I45" s="7"/>
      <c r="J45" s="6"/>
      <c r="K45" s="6"/>
      <c r="L45" s="11">
        <f t="shared" si="7"/>
        <v>26.757652560484448</v>
      </c>
      <c r="M45" s="8">
        <f t="shared" si="8"/>
        <v>26.757652560484448</v>
      </c>
    </row>
    <row r="46" spans="1:13" x14ac:dyDescent="0.25">
      <c r="A46" s="24">
        <f t="shared" si="2"/>
        <v>47</v>
      </c>
      <c r="B46" s="22">
        <v>59450</v>
      </c>
      <c r="C46" s="21"/>
      <c r="D46" s="6"/>
      <c r="E46" s="6"/>
      <c r="F46" s="6"/>
      <c r="G46" s="6"/>
      <c r="H46" s="6"/>
      <c r="I46" s="7"/>
      <c r="J46" s="6"/>
      <c r="K46" s="6"/>
      <c r="L46" s="6"/>
      <c r="M46" s="8">
        <f t="shared" si="8"/>
        <v>27.55820807513124</v>
      </c>
    </row>
    <row r="47" spans="1:13" ht="15.75" thickBot="1" x14ac:dyDescent="0.3">
      <c r="A47" s="24">
        <f t="shared" si="2"/>
        <v>48</v>
      </c>
      <c r="B47" s="22">
        <v>61228</v>
      </c>
      <c r="C47" s="21"/>
      <c r="D47" s="6"/>
      <c r="E47" s="6"/>
      <c r="F47" s="6"/>
      <c r="G47" s="6"/>
      <c r="H47" s="6"/>
      <c r="I47" s="7"/>
      <c r="J47" s="6"/>
      <c r="K47" s="6"/>
      <c r="L47" s="6"/>
      <c r="M47" s="8">
        <f t="shared" si="8"/>
        <v>28.382404777529612</v>
      </c>
    </row>
    <row r="48" spans="1:13" x14ac:dyDescent="0.25">
      <c r="A48" s="24">
        <f t="shared" si="2"/>
        <v>49</v>
      </c>
      <c r="B48" s="22">
        <v>63059</v>
      </c>
      <c r="C48" s="21"/>
      <c r="D48" s="6"/>
      <c r="E48" s="6"/>
      <c r="F48" s="6"/>
      <c r="G48" s="6"/>
      <c r="H48" s="6"/>
      <c r="I48" s="7"/>
      <c r="J48" s="6"/>
      <c r="K48" s="6"/>
      <c r="L48" s="6"/>
      <c r="M48" s="16">
        <f t="shared" si="8"/>
        <v>29.231169773081596</v>
      </c>
    </row>
    <row r="49" spans="1:13" x14ac:dyDescent="0.25">
      <c r="A49" s="24">
        <f t="shared" si="2"/>
        <v>50</v>
      </c>
      <c r="B49" s="22">
        <v>64946</v>
      </c>
      <c r="C49" s="21"/>
      <c r="D49" s="6"/>
      <c r="E49" s="6"/>
      <c r="F49" s="6"/>
      <c r="G49" s="6"/>
      <c r="H49" s="6"/>
      <c r="I49" s="7"/>
      <c r="J49" s="6"/>
      <c r="K49" s="6"/>
      <c r="L49" s="6"/>
      <c r="M49" s="17">
        <f t="shared" si="8"/>
        <v>30.105893719890219</v>
      </c>
    </row>
    <row r="50" spans="1:13" x14ac:dyDescent="0.25">
      <c r="A50" s="24">
        <f t="shared" si="2"/>
        <v>51</v>
      </c>
      <c r="B50" s="22">
        <v>66890</v>
      </c>
      <c r="C50" s="21"/>
      <c r="D50" s="6"/>
      <c r="E50" s="6"/>
      <c r="F50" s="6"/>
      <c r="G50" s="6"/>
      <c r="H50" s="6"/>
      <c r="I50" s="7"/>
      <c r="J50" s="6"/>
      <c r="K50" s="6"/>
      <c r="L50" s="6"/>
      <c r="M50" s="17">
        <f t="shared" si="8"/>
        <v>31.007040170656495</v>
      </c>
    </row>
    <row r="51" spans="1:13" x14ac:dyDescent="0.25">
      <c r="A51" s="24">
        <f t="shared" si="2"/>
        <v>52</v>
      </c>
      <c r="B51" s="22">
        <v>68891</v>
      </c>
      <c r="C51" s="21"/>
      <c r="D51" s="6"/>
      <c r="E51" s="6"/>
      <c r="F51" s="6"/>
      <c r="G51" s="6"/>
      <c r="H51" s="6"/>
      <c r="I51" s="7"/>
      <c r="J51" s="6"/>
      <c r="K51" s="6"/>
      <c r="L51" s="6"/>
      <c r="M51" s="17">
        <f t="shared" si="8"/>
        <v>31.934609125380426</v>
      </c>
    </row>
    <row r="52" spans="1:13" x14ac:dyDescent="0.25">
      <c r="A52" s="24">
        <f t="shared" si="2"/>
        <v>53</v>
      </c>
      <c r="B52" s="22">
        <v>70954</v>
      </c>
      <c r="C52" s="21"/>
      <c r="D52" s="6"/>
      <c r="E52" s="6"/>
      <c r="F52" s="6"/>
      <c r="G52" s="6"/>
      <c r="H52" s="6"/>
      <c r="I52" s="7"/>
      <c r="J52" s="6"/>
      <c r="K52" s="6"/>
      <c r="L52" s="6"/>
      <c r="M52" s="17">
        <f t="shared" si="8"/>
        <v>32.890918347567059</v>
      </c>
    </row>
    <row r="53" spans="1:13" x14ac:dyDescent="0.25">
      <c r="A53" s="24">
        <f t="shared" si="2"/>
        <v>54</v>
      </c>
      <c r="B53" s="22">
        <v>73078</v>
      </c>
      <c r="C53" s="21"/>
      <c r="D53" s="6"/>
      <c r="E53" s="6"/>
      <c r="F53" s="6"/>
      <c r="G53" s="6"/>
      <c r="H53" s="6"/>
      <c r="I53" s="7"/>
      <c r="J53" s="6"/>
      <c r="K53" s="6"/>
      <c r="L53" s="6"/>
      <c r="M53" s="17">
        <f t="shared" si="8"/>
        <v>33.875504284515401</v>
      </c>
    </row>
    <row r="54" spans="1:13" x14ac:dyDescent="0.25">
      <c r="A54" s="24">
        <f t="shared" si="2"/>
        <v>55</v>
      </c>
      <c r="B54" s="22">
        <v>75265</v>
      </c>
      <c r="C54" s="21"/>
      <c r="D54" s="6"/>
      <c r="E54" s="6"/>
      <c r="F54" s="6"/>
      <c r="G54" s="6"/>
      <c r="H54" s="6"/>
      <c r="I54" s="7"/>
      <c r="J54" s="6"/>
      <c r="K54" s="6"/>
      <c r="L54" s="6"/>
      <c r="M54" s="17">
        <f t="shared" si="8"/>
        <v>34.889294041627458</v>
      </c>
    </row>
    <row r="55" spans="1:13" x14ac:dyDescent="0.25">
      <c r="A55" s="24">
        <f t="shared" si="2"/>
        <v>56</v>
      </c>
      <c r="B55" s="22">
        <v>77515</v>
      </c>
      <c r="C55" s="21"/>
      <c r="D55" s="6"/>
      <c r="E55" s="6"/>
      <c r="F55" s="6"/>
      <c r="G55" s="6"/>
      <c r="H55" s="6"/>
      <c r="I55" s="7"/>
      <c r="J55" s="6"/>
      <c r="K55" s="6"/>
      <c r="L55" s="6"/>
      <c r="M55" s="17">
        <f t="shared" si="8"/>
        <v>35.932287618903246</v>
      </c>
    </row>
    <row r="56" spans="1:13" x14ac:dyDescent="0.25">
      <c r="A56" s="24">
        <f t="shared" si="2"/>
        <v>57</v>
      </c>
      <c r="B56" s="22">
        <v>79836</v>
      </c>
      <c r="C56" s="21"/>
      <c r="D56" s="6"/>
      <c r="E56" s="6"/>
      <c r="F56" s="6"/>
      <c r="G56" s="6"/>
      <c r="H56" s="6"/>
      <c r="I56" s="7"/>
      <c r="J56" s="6"/>
      <c r="K56" s="6"/>
      <c r="L56" s="6"/>
      <c r="M56" s="17">
        <f t="shared" si="8"/>
        <v>37.008193437950844</v>
      </c>
    </row>
    <row r="57" spans="1:13" ht="15.75" thickBot="1" x14ac:dyDescent="0.3">
      <c r="A57" s="28">
        <f t="shared" si="2"/>
        <v>58</v>
      </c>
      <c r="B57" s="27">
        <v>82227</v>
      </c>
      <c r="C57" s="29"/>
      <c r="D57" s="30"/>
      <c r="E57" s="30"/>
      <c r="F57" s="30"/>
      <c r="G57" s="30"/>
      <c r="H57" s="30"/>
      <c r="I57" s="18"/>
      <c r="J57" s="30"/>
      <c r="K57" s="30"/>
      <c r="L57" s="30"/>
      <c r="M57" s="31">
        <f>(B57*$N$4)/(52.14*36.5)</f>
        <v>38.11654794606924</v>
      </c>
    </row>
    <row r="58" spans="1:13" ht="15.75" thickTop="1" x14ac:dyDescent="0.25"/>
  </sheetData>
  <mergeCells count="1">
    <mergeCell ref="C5:F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Agency rates</vt:lpstr>
    </vt:vector>
  </TitlesOfParts>
  <Company>Aston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Tyrrell</dc:creator>
  <cp:lastModifiedBy>Farooq, Azhar</cp:lastModifiedBy>
  <dcterms:created xsi:type="dcterms:W3CDTF">2011-10-05T16:47:45Z</dcterms:created>
  <dcterms:modified xsi:type="dcterms:W3CDTF">2023-02-24T15:30:35Z</dcterms:modified>
  <cp:contentStatus/>
</cp:coreProperties>
</file>