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rooqa5\Box\HR and OD - GENERAL\HR Reference Resources\Salary Scales\Salary Sacles 2023\"/>
    </mc:Choice>
  </mc:AlternateContent>
  <xr:revisionPtr revIDLastSave="0" documentId="13_ncr:1_{23EC80B8-8E80-4EC2-8CF9-6566907550DC}" xr6:coauthVersionLast="47" xr6:coauthVersionMax="47" xr10:uidLastSave="{00000000-0000-0000-0000-000000000000}"/>
  <bookViews>
    <workbookView xWindow="28680" yWindow="393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C13" i="1"/>
  <c r="C14" i="1"/>
  <c r="J12" i="1"/>
  <c r="K12" i="1"/>
  <c r="J13" i="1"/>
  <c r="K13" i="1"/>
  <c r="J14" i="1"/>
  <c r="K14" i="1" s="1"/>
  <c r="C63" i="1"/>
  <c r="V57" i="1" l="1"/>
  <c r="P34" i="1" l="1"/>
  <c r="C62" i="1" l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T47" i="1" l="1"/>
  <c r="U47" i="1" s="1"/>
  <c r="T48" i="1"/>
  <c r="U48" i="1" s="1"/>
  <c r="R40" i="1"/>
  <c r="S40" i="1" s="1"/>
  <c r="R41" i="1"/>
  <c r="S41" i="1" s="1"/>
  <c r="P32" i="1"/>
  <c r="Q32" i="1" s="1"/>
  <c r="P33" i="1"/>
  <c r="Q33" i="1" l="1"/>
  <c r="V63" i="1" l="1"/>
  <c r="X63" i="1" s="1"/>
  <c r="V62" i="1"/>
  <c r="X62" i="1" s="1"/>
  <c r="V61" i="1"/>
  <c r="X61" i="1" s="1"/>
  <c r="V60" i="1"/>
  <c r="X60" i="1" s="1"/>
  <c r="V59" i="1"/>
  <c r="X59" i="1" s="1"/>
  <c r="V58" i="1"/>
  <c r="X58" i="1" s="1"/>
  <c r="X57" i="1"/>
  <c r="V56" i="1"/>
  <c r="X56" i="1" s="1"/>
  <c r="V55" i="1"/>
  <c r="X55" i="1" s="1"/>
  <c r="V54" i="1"/>
  <c r="X54" i="1" s="1"/>
  <c r="V53" i="1"/>
  <c r="X53" i="1" s="1"/>
  <c r="V52" i="1"/>
  <c r="X52" i="1" s="1"/>
  <c r="V51" i="1"/>
  <c r="X51" i="1" s="1"/>
  <c r="T51" i="1"/>
  <c r="U51" i="1" s="1"/>
  <c r="V50" i="1"/>
  <c r="X50" i="1" s="1"/>
  <c r="T50" i="1"/>
  <c r="U50" i="1" s="1"/>
  <c r="V49" i="1"/>
  <c r="X49" i="1" s="1"/>
  <c r="T49" i="1"/>
  <c r="U49" i="1" s="1"/>
  <c r="T46" i="1"/>
  <c r="U46" i="1" s="1"/>
  <c r="T45" i="1"/>
  <c r="U45" i="1" s="1"/>
  <c r="T44" i="1"/>
  <c r="U44" i="1" s="1"/>
  <c r="R43" i="1"/>
  <c r="S43" i="1" s="1"/>
  <c r="R44" i="1"/>
  <c r="S44" i="1" s="1"/>
  <c r="T43" i="1"/>
  <c r="U43" i="1" s="1"/>
  <c r="T42" i="1"/>
  <c r="U42" i="1" s="1"/>
  <c r="R42" i="1"/>
  <c r="S42" i="1" s="1"/>
  <c r="R39" i="1"/>
  <c r="S39" i="1" s="1"/>
  <c r="R38" i="1"/>
  <c r="S38" i="1" s="1"/>
  <c r="R37" i="1"/>
  <c r="S37" i="1" s="1"/>
  <c r="R36" i="1"/>
  <c r="S36" i="1" s="1"/>
  <c r="P36" i="1"/>
  <c r="Q36" i="1" s="1"/>
  <c r="R35" i="1"/>
  <c r="S35" i="1" s="1"/>
  <c r="P27" i="1"/>
  <c r="Q27" i="1" s="1"/>
  <c r="P35" i="1"/>
  <c r="Q35" i="1" s="1"/>
  <c r="Q34" i="1"/>
  <c r="P31" i="1"/>
  <c r="Q31" i="1" s="1"/>
  <c r="P30" i="1"/>
  <c r="Q30" i="1" s="1"/>
  <c r="P29" i="1"/>
  <c r="Q29" i="1" s="1"/>
  <c r="P28" i="1"/>
  <c r="Q28" i="1" s="1"/>
  <c r="J16" i="1"/>
  <c r="K16" i="1" s="1"/>
  <c r="N28" i="1" l="1"/>
  <c r="O28" i="1" s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J18" i="1"/>
  <c r="K18" i="1" s="1"/>
  <c r="J17" i="1"/>
  <c r="K17" i="1" s="1"/>
  <c r="J15" i="1"/>
  <c r="K15" i="1" s="1"/>
</calcChain>
</file>

<file path=xl/sharedStrings.xml><?xml version="1.0" encoding="utf-8"?>
<sst xmlns="http://schemas.openxmlformats.org/spreadsheetml/2006/main" count="43" uniqueCount="19">
  <si>
    <t>#</t>
  </si>
  <si>
    <t>Grade 7</t>
  </si>
  <si>
    <t>Grade 8</t>
  </si>
  <si>
    <t>Grade 9</t>
  </si>
  <si>
    <t>Grade 10</t>
  </si>
  <si>
    <t>Spine Point</t>
  </si>
  <si>
    <t>Spinal Salary</t>
  </si>
  <si>
    <t>Basic Rate</t>
  </si>
  <si>
    <t>Holiday Pay</t>
  </si>
  <si>
    <t>Grade 1</t>
  </si>
  <si>
    <t>Grade 2</t>
  </si>
  <si>
    <t>Grade 3</t>
  </si>
  <si>
    <t>Grade 4</t>
  </si>
  <si>
    <t>Grade 5</t>
  </si>
  <si>
    <t>Grade 6</t>
  </si>
  <si>
    <t>-</t>
  </si>
  <si>
    <t>Hourly Rate</t>
  </si>
  <si>
    <t>From 1st Oct 2022 all casual workers must not be paid 
below the New Living Wage rate of £10.90 
(£1.32 holiday pay)</t>
  </si>
  <si>
    <t>Hourly Rate of Pay for Casual Staff (£) - 01 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</si>
</sst>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2" fontId="0" fillId="0" borderId="6" xfId="0" applyNumberFormat="1" applyBorder="1"/>
    <xf numFmtId="2" fontId="0" fillId="2" borderId="6" xfId="0" applyNumberFormat="1" applyFill="1" applyBorder="1"/>
    <xf numFmtId="0" fontId="0" fillId="0" borderId="5" xfId="0" applyBorder="1"/>
    <xf numFmtId="2" fontId="0" fillId="0" borderId="1" xfId="0" applyNumberFormat="1" applyBorder="1"/>
    <xf numFmtId="2" fontId="0" fillId="2" borderId="1" xfId="0" applyNumberFormat="1" applyFill="1" applyBorder="1"/>
    <xf numFmtId="2" fontId="0" fillId="2" borderId="3" xfId="0" applyNumberFormat="1" applyFill="1" applyBorder="1"/>
    <xf numFmtId="0" fontId="0" fillId="0" borderId="14" xfId="0" applyBorder="1"/>
    <xf numFmtId="0" fontId="0" fillId="0" borderId="13" xfId="0" applyBorder="1"/>
    <xf numFmtId="0" fontId="0" fillId="0" borderId="15" xfId="0" applyBorder="1"/>
    <xf numFmtId="0" fontId="0" fillId="2" borderId="2" xfId="0" applyFill="1" applyBorder="1"/>
    <xf numFmtId="0" fontId="0" fillId="2" borderId="4" xfId="0" applyFill="1" applyBorder="1"/>
    <xf numFmtId="2" fontId="0" fillId="0" borderId="13" xfId="0" applyNumberFormat="1" applyBorder="1"/>
    <xf numFmtId="2" fontId="0" fillId="0" borderId="16" xfId="0" applyNumberFormat="1" applyBorder="1"/>
    <xf numFmtId="2" fontId="0" fillId="2" borderId="17" xfId="0" applyNumberFormat="1" applyFill="1" applyBorder="1"/>
    <xf numFmtId="2" fontId="0" fillId="0" borderId="19" xfId="0" applyNumberFormat="1" applyBorder="1"/>
    <xf numFmtId="0" fontId="0" fillId="0" borderId="20" xfId="0" applyBorder="1"/>
    <xf numFmtId="2" fontId="0" fillId="0" borderId="18" xfId="0" applyNumberFormat="1" applyBorder="1"/>
    <xf numFmtId="2" fontId="0" fillId="2" borderId="16" xfId="0" applyNumberFormat="1" applyFill="1" applyBorder="1"/>
    <xf numFmtId="2" fontId="0" fillId="2" borderId="13" xfId="0" applyNumberFormat="1" applyFill="1" applyBorder="1"/>
    <xf numFmtId="2" fontId="0" fillId="2" borderId="7" xfId="0" applyNumberFormat="1" applyFill="1" applyBorder="1"/>
    <xf numFmtId="2" fontId="0" fillId="2" borderId="19" xfId="0" applyNumberFormat="1" applyFill="1" applyBorder="1"/>
    <xf numFmtId="0" fontId="0" fillId="2" borderId="20" xfId="0" applyFill="1" applyBorder="1"/>
    <xf numFmtId="2" fontId="0" fillId="2" borderId="18" xfId="0" applyNumberFormat="1" applyFill="1" applyBorder="1"/>
    <xf numFmtId="0" fontId="1" fillId="0" borderId="1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14" xfId="0" applyFont="1" applyBorder="1" applyAlignment="1">
      <alignment horizontal="right" wrapText="1"/>
    </xf>
    <xf numFmtId="0" fontId="1" fillId="0" borderId="17" xfId="0" applyFont="1" applyBorder="1" applyAlignment="1">
      <alignment horizontal="center" wrapText="1"/>
    </xf>
    <xf numFmtId="2" fontId="0" fillId="0" borderId="16" xfId="0" applyNumberFormat="1" applyFont="1" applyBorder="1" applyAlignment="1">
      <alignment horizontal="right" wrapText="1"/>
    </xf>
    <xf numFmtId="2" fontId="0" fillId="0" borderId="16" xfId="0" applyNumberFormat="1" applyFont="1" applyBorder="1" applyAlignment="1">
      <alignment horizontal="right"/>
    </xf>
    <xf numFmtId="2" fontId="0" fillId="0" borderId="6" xfId="0" applyNumberFormat="1" applyFont="1" applyBorder="1" applyAlignment="1">
      <alignment horizontal="right" wrapText="1"/>
    </xf>
    <xf numFmtId="2" fontId="0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 wrapText="1"/>
    </xf>
    <xf numFmtId="0" fontId="0" fillId="0" borderId="6" xfId="0" applyBorder="1" applyAlignment="1">
      <alignment horizontal="right"/>
    </xf>
    <xf numFmtId="2" fontId="0" fillId="2" borderId="6" xfId="0" applyNumberFormat="1" applyFont="1" applyFill="1" applyBorder="1" applyAlignment="1">
      <alignment horizontal="right" wrapText="1"/>
    </xf>
    <xf numFmtId="2" fontId="0" fillId="2" borderId="6" xfId="0" applyNumberFormat="1" applyFont="1" applyFill="1" applyBorder="1" applyAlignment="1">
      <alignment horizontal="right"/>
    </xf>
    <xf numFmtId="2" fontId="0" fillId="2" borderId="17" xfId="0" applyNumberFormat="1" applyFont="1" applyFill="1" applyBorder="1" applyAlignment="1">
      <alignment horizontal="right" wrapText="1"/>
    </xf>
    <xf numFmtId="2" fontId="0" fillId="2" borderId="17" xfId="0" applyNumberFormat="1" applyFont="1" applyFill="1" applyBorder="1" applyAlignment="1">
      <alignment horizontal="right"/>
    </xf>
    <xf numFmtId="2" fontId="0" fillId="2" borderId="16" xfId="0" applyNumberFormat="1" applyFont="1" applyFill="1" applyBorder="1" applyAlignment="1">
      <alignment horizontal="right" wrapText="1"/>
    </xf>
    <xf numFmtId="2" fontId="0" fillId="2" borderId="16" xfId="0" applyNumberFormat="1" applyFont="1" applyFill="1" applyBorder="1" applyAlignment="1">
      <alignment horizontal="right"/>
    </xf>
    <xf numFmtId="0" fontId="2" fillId="0" borderId="0" xfId="0" applyFont="1"/>
    <xf numFmtId="164" fontId="0" fillId="0" borderId="25" xfId="1" applyNumberFormat="1" applyFont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right" wrapText="1"/>
    </xf>
    <xf numFmtId="0" fontId="1" fillId="4" borderId="16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wrapText="1"/>
    </xf>
    <xf numFmtId="164" fontId="0" fillId="0" borderId="27" xfId="1" applyNumberFormat="1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2" fontId="0" fillId="0" borderId="0" xfId="0" applyNumberFormat="1"/>
    <xf numFmtId="2" fontId="1" fillId="0" borderId="2" xfId="0" applyNumberFormat="1" applyFont="1" applyBorder="1" applyAlignment="1">
      <alignment horizontal="center" wrapText="1"/>
    </xf>
    <xf numFmtId="2" fontId="1" fillId="0" borderId="30" xfId="0" applyNumberFormat="1" applyFont="1" applyBorder="1" applyAlignment="1">
      <alignment horizontal="center" wrapText="1"/>
    </xf>
    <xf numFmtId="0" fontId="0" fillId="4" borderId="6" xfId="0" applyFont="1" applyFill="1" applyBorder="1" applyAlignment="1">
      <alignment horizontal="center" wrapText="1"/>
    </xf>
    <xf numFmtId="2" fontId="1" fillId="0" borderId="31" xfId="0" applyNumberFormat="1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wrapText="1"/>
    </xf>
    <xf numFmtId="2" fontId="1" fillId="0" borderId="6" xfId="0" applyNumberFormat="1" applyFont="1" applyFill="1" applyBorder="1" applyAlignment="1">
      <alignment horizontal="center" wrapText="1"/>
    </xf>
    <xf numFmtId="164" fontId="0" fillId="4" borderId="6" xfId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right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3"/>
  <sheetViews>
    <sheetView tabSelected="1" zoomScaleNormal="100" workbookViewId="0">
      <pane xSplit="2" ySplit="4" topLeftCell="C34" activePane="bottomRight" state="frozen"/>
      <selection pane="topRight" activeCell="C1" sqref="C1"/>
      <selection pane="bottomLeft" activeCell="A5" sqref="A5"/>
      <selection pane="bottomRight" activeCell="B48" sqref="B48:B63"/>
    </sheetView>
  </sheetViews>
  <sheetFormatPr defaultRowHeight="15" x14ac:dyDescent="0.25"/>
  <cols>
    <col min="1" max="1" width="6" customWidth="1"/>
    <col min="2" max="2" width="9.42578125" customWidth="1"/>
    <col min="3" max="3" width="6.5703125" style="61" customWidth="1"/>
    <col min="4" max="6" width="7.7109375" customWidth="1"/>
    <col min="7" max="7" width="9" customWidth="1"/>
    <col min="8" max="21" width="7.7109375" customWidth="1"/>
    <col min="22" max="22" width="6.28515625" customWidth="1"/>
    <col min="23" max="23" width="2.140625" customWidth="1"/>
    <col min="24" max="24" width="8.140625" bestFit="1" customWidth="1"/>
  </cols>
  <sheetData>
    <row r="1" spans="1:24" ht="16.5" customHeight="1" thickBot="1" x14ac:dyDescent="0.3">
      <c r="A1" s="44"/>
    </row>
    <row r="2" spans="1:24" ht="15.75" customHeight="1" x14ac:dyDescent="0.25">
      <c r="A2" s="78" t="s">
        <v>5</v>
      </c>
      <c r="B2" s="84" t="s">
        <v>6</v>
      </c>
      <c r="C2" s="65"/>
      <c r="D2" s="81" t="s">
        <v>18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3"/>
    </row>
    <row r="3" spans="1:24" x14ac:dyDescent="0.25">
      <c r="A3" s="79"/>
      <c r="B3" s="85"/>
      <c r="C3" s="66"/>
      <c r="D3" s="87" t="s">
        <v>9</v>
      </c>
      <c r="E3" s="88"/>
      <c r="F3" s="87" t="s">
        <v>10</v>
      </c>
      <c r="G3" s="88"/>
      <c r="H3" s="87" t="s">
        <v>11</v>
      </c>
      <c r="I3" s="88"/>
      <c r="J3" s="87" t="s">
        <v>12</v>
      </c>
      <c r="K3" s="88"/>
      <c r="L3" s="87" t="s">
        <v>13</v>
      </c>
      <c r="M3" s="88"/>
      <c r="N3" s="87" t="s">
        <v>14</v>
      </c>
      <c r="O3" s="88"/>
      <c r="P3" s="87" t="s">
        <v>1</v>
      </c>
      <c r="Q3" s="88"/>
      <c r="R3" s="87" t="s">
        <v>2</v>
      </c>
      <c r="S3" s="88"/>
      <c r="T3" s="87" t="s">
        <v>3</v>
      </c>
      <c r="U3" s="88"/>
      <c r="V3" s="87" t="s">
        <v>4</v>
      </c>
      <c r="W3" s="89"/>
      <c r="X3" s="90"/>
    </row>
    <row r="4" spans="1:24" ht="30" x14ac:dyDescent="0.25">
      <c r="A4" s="80"/>
      <c r="B4" s="86"/>
      <c r="C4" s="67" t="s">
        <v>16</v>
      </c>
      <c r="D4" s="56" t="s">
        <v>7</v>
      </c>
      <c r="E4" s="56" t="s">
        <v>8</v>
      </c>
      <c r="F4" s="56" t="s">
        <v>7</v>
      </c>
      <c r="G4" s="56" t="s">
        <v>8</v>
      </c>
      <c r="H4" s="56" t="s">
        <v>7</v>
      </c>
      <c r="I4" s="56" t="s">
        <v>8</v>
      </c>
      <c r="J4" s="56" t="s">
        <v>7</v>
      </c>
      <c r="K4" s="56" t="s">
        <v>8</v>
      </c>
      <c r="L4" s="56" t="s">
        <v>7</v>
      </c>
      <c r="M4" s="56" t="s">
        <v>8</v>
      </c>
      <c r="N4" s="56" t="s">
        <v>7</v>
      </c>
      <c r="O4" s="56" t="s">
        <v>8</v>
      </c>
      <c r="P4" s="56" t="s">
        <v>7</v>
      </c>
      <c r="Q4" s="56" t="s">
        <v>8</v>
      </c>
      <c r="R4" s="56" t="s">
        <v>7</v>
      </c>
      <c r="S4" s="56" t="s">
        <v>8</v>
      </c>
      <c r="T4" s="56" t="s">
        <v>7</v>
      </c>
      <c r="U4" s="56" t="s">
        <v>8</v>
      </c>
      <c r="V4" s="77" t="s">
        <v>7</v>
      </c>
      <c r="W4" s="77"/>
      <c r="X4" s="59" t="s">
        <v>8</v>
      </c>
    </row>
    <row r="5" spans="1:24" ht="55.5" customHeight="1" x14ac:dyDescent="0.25">
      <c r="A5" s="57"/>
      <c r="B5" s="28"/>
      <c r="C5" s="66"/>
      <c r="D5" s="71" t="s">
        <v>17</v>
      </c>
      <c r="E5" s="72"/>
      <c r="F5" s="72"/>
      <c r="G5" s="72"/>
      <c r="H5" s="72"/>
      <c r="I5" s="72"/>
      <c r="J5" s="72"/>
      <c r="K5" s="73"/>
      <c r="L5" s="28"/>
      <c r="M5" s="28"/>
      <c r="N5" s="28"/>
      <c r="O5" s="28"/>
      <c r="P5" s="28"/>
      <c r="Q5" s="28"/>
      <c r="R5" s="56"/>
      <c r="S5" s="56"/>
      <c r="T5" s="56"/>
      <c r="U5" s="56"/>
      <c r="V5" s="46"/>
      <c r="W5" s="47"/>
      <c r="X5" s="59"/>
    </row>
    <row r="6" spans="1:24" ht="26.25" customHeight="1" x14ac:dyDescent="0.25">
      <c r="A6" s="30">
        <v>1</v>
      </c>
      <c r="B6" s="64" t="s">
        <v>15</v>
      </c>
      <c r="C6" s="68">
        <v>10.9</v>
      </c>
      <c r="D6" s="74"/>
      <c r="E6" s="75"/>
      <c r="F6" s="75"/>
      <c r="G6" s="75"/>
      <c r="H6" s="75"/>
      <c r="I6" s="75"/>
      <c r="J6" s="75"/>
      <c r="K6" s="76"/>
      <c r="L6" s="50"/>
      <c r="M6" s="50"/>
      <c r="N6" s="50"/>
      <c r="O6" s="50"/>
      <c r="P6" s="51"/>
      <c r="Q6" s="51"/>
      <c r="R6" s="52"/>
      <c r="S6" s="52"/>
      <c r="T6" s="52"/>
      <c r="U6" s="52"/>
      <c r="V6" s="53"/>
      <c r="W6" s="49"/>
      <c r="X6" s="54"/>
    </row>
    <row r="7" spans="1:24" ht="15" customHeight="1" x14ac:dyDescent="0.25">
      <c r="A7" s="30">
        <v>2</v>
      </c>
      <c r="B7" s="69"/>
      <c r="C7" s="66">
        <v>10.9</v>
      </c>
      <c r="D7" s="74"/>
      <c r="E7" s="75"/>
      <c r="F7" s="75"/>
      <c r="G7" s="75"/>
      <c r="H7" s="75"/>
      <c r="I7" s="75"/>
      <c r="J7" s="75"/>
      <c r="K7" s="76"/>
      <c r="L7" s="70"/>
      <c r="M7" s="70"/>
      <c r="N7" s="70"/>
      <c r="O7" s="70"/>
      <c r="P7" s="52"/>
      <c r="Q7" s="52"/>
      <c r="R7" s="52"/>
      <c r="S7" s="52"/>
      <c r="T7" s="52"/>
      <c r="U7" s="52"/>
      <c r="V7" s="53"/>
      <c r="W7" s="49"/>
      <c r="X7" s="54"/>
    </row>
    <row r="8" spans="1:24" ht="14.45" customHeight="1" x14ac:dyDescent="0.25">
      <c r="A8" s="30">
        <v>3</v>
      </c>
      <c r="B8" s="45">
        <v>19898</v>
      </c>
      <c r="C8" s="68">
        <v>10.9</v>
      </c>
      <c r="D8" s="74"/>
      <c r="E8" s="75"/>
      <c r="F8" s="75"/>
      <c r="G8" s="75"/>
      <c r="H8" s="75"/>
      <c r="I8" s="75"/>
      <c r="J8" s="75"/>
      <c r="K8" s="76"/>
      <c r="L8" s="36"/>
      <c r="M8" s="36"/>
      <c r="N8" s="36"/>
      <c r="O8" s="36"/>
      <c r="P8" s="29"/>
      <c r="Q8" s="29"/>
      <c r="R8" s="29"/>
      <c r="S8" s="29"/>
      <c r="T8" s="29"/>
      <c r="U8" s="29"/>
      <c r="V8" s="58"/>
      <c r="W8" s="48"/>
      <c r="X8" s="60"/>
    </row>
    <row r="9" spans="1:24" ht="14.45" customHeight="1" x14ac:dyDescent="0.25">
      <c r="A9" s="30">
        <v>4</v>
      </c>
      <c r="B9" s="45">
        <v>20092</v>
      </c>
      <c r="C9" s="66">
        <v>10.9</v>
      </c>
      <c r="D9" s="74"/>
      <c r="E9" s="75"/>
      <c r="F9" s="75"/>
      <c r="G9" s="75"/>
      <c r="H9" s="75"/>
      <c r="I9" s="75"/>
      <c r="J9" s="75"/>
      <c r="K9" s="76"/>
      <c r="L9" s="36"/>
      <c r="M9" s="36"/>
      <c r="N9" s="36"/>
      <c r="O9" s="36"/>
      <c r="P9" s="29"/>
      <c r="Q9" s="29"/>
      <c r="R9" s="29"/>
      <c r="S9" s="29"/>
      <c r="T9" s="29"/>
      <c r="U9" s="29"/>
      <c r="V9" s="58"/>
      <c r="W9" s="48"/>
      <c r="X9" s="60"/>
    </row>
    <row r="10" spans="1:24" ht="14.45" customHeight="1" x14ac:dyDescent="0.25">
      <c r="A10" s="30">
        <v>5</v>
      </c>
      <c r="B10" s="45">
        <v>20333</v>
      </c>
      <c r="C10" s="68">
        <v>10.9</v>
      </c>
      <c r="D10" s="74"/>
      <c r="E10" s="75"/>
      <c r="F10" s="75"/>
      <c r="G10" s="75"/>
      <c r="H10" s="75"/>
      <c r="I10" s="75"/>
      <c r="J10" s="75"/>
      <c r="K10" s="76"/>
      <c r="L10" s="36"/>
      <c r="M10" s="36"/>
      <c r="N10" s="36"/>
      <c r="O10" s="36"/>
      <c r="P10" s="29"/>
      <c r="Q10" s="29"/>
      <c r="R10" s="29"/>
      <c r="S10" s="29"/>
      <c r="T10" s="29"/>
      <c r="U10" s="29"/>
      <c r="V10" s="58"/>
      <c r="W10" s="48"/>
      <c r="X10" s="60"/>
    </row>
    <row r="11" spans="1:24" ht="14.45" customHeight="1" x14ac:dyDescent="0.25">
      <c r="A11" s="30">
        <v>6</v>
      </c>
      <c r="B11" s="45">
        <v>20578</v>
      </c>
      <c r="C11" s="66">
        <v>10.9</v>
      </c>
      <c r="D11" s="74"/>
      <c r="E11" s="75"/>
      <c r="F11" s="75"/>
      <c r="G11" s="75"/>
      <c r="H11" s="75"/>
      <c r="I11" s="75"/>
      <c r="J11" s="75"/>
      <c r="K11" s="76"/>
      <c r="L11" s="36"/>
      <c r="M11" s="36"/>
      <c r="N11" s="36"/>
      <c r="O11" s="36"/>
      <c r="P11" s="29"/>
      <c r="Q11" s="29"/>
      <c r="R11" s="29"/>
      <c r="S11" s="29"/>
      <c r="T11" s="29"/>
      <c r="U11" s="29"/>
      <c r="V11" s="58"/>
      <c r="W11" s="48"/>
      <c r="X11" s="60"/>
    </row>
    <row r="12" spans="1:24" ht="15" customHeight="1" x14ac:dyDescent="0.25">
      <c r="A12" s="30">
        <v>7</v>
      </c>
      <c r="B12" s="45">
        <v>20863</v>
      </c>
      <c r="C12" s="62">
        <f t="shared" ref="C12:C14" si="0">B12/52.14/36.5</f>
        <v>10.962582299499241</v>
      </c>
      <c r="D12" s="36"/>
      <c r="E12" s="36"/>
      <c r="F12" s="36"/>
      <c r="G12" s="36"/>
      <c r="H12" s="36"/>
      <c r="I12" s="36"/>
      <c r="J12" s="34">
        <f t="shared" ref="J12:J14" si="1">$B12/36.5/52.14</f>
        <v>10.962582299499239</v>
      </c>
      <c r="K12" s="35">
        <f t="shared" ref="K12:K14" si="2">J12*(12.07/100)</f>
        <v>1.3231836835495581</v>
      </c>
      <c r="L12" s="36"/>
      <c r="M12" s="36"/>
      <c r="N12" s="36"/>
      <c r="O12" s="36"/>
      <c r="P12" s="29"/>
      <c r="Q12" s="29"/>
      <c r="R12" s="29"/>
      <c r="S12" s="29"/>
      <c r="T12" s="29"/>
      <c r="U12" s="29"/>
      <c r="V12" s="58"/>
      <c r="W12" s="48"/>
      <c r="X12" s="60"/>
    </row>
    <row r="13" spans="1:24" ht="15" customHeight="1" x14ac:dyDescent="0.25">
      <c r="A13" s="30">
        <v>8</v>
      </c>
      <c r="B13" s="45">
        <v>21134</v>
      </c>
      <c r="C13" s="62">
        <f t="shared" si="0"/>
        <v>11.104980794594113</v>
      </c>
      <c r="D13" s="36"/>
      <c r="E13" s="36"/>
      <c r="F13" s="36"/>
      <c r="G13" s="36"/>
      <c r="H13" s="36"/>
      <c r="I13" s="36"/>
      <c r="J13" s="34">
        <f t="shared" si="1"/>
        <v>11.104980794594113</v>
      </c>
      <c r="K13" s="35">
        <f t="shared" si="2"/>
        <v>1.3403711819075095</v>
      </c>
      <c r="L13" s="36"/>
      <c r="M13" s="36"/>
      <c r="N13" s="36"/>
      <c r="O13" s="36"/>
      <c r="P13" s="29"/>
      <c r="Q13" s="29"/>
      <c r="R13" s="29"/>
      <c r="S13" s="29"/>
      <c r="T13" s="29"/>
      <c r="U13" s="29"/>
      <c r="V13" s="58"/>
      <c r="W13" s="48"/>
      <c r="X13" s="60"/>
    </row>
    <row r="14" spans="1:24" ht="15" customHeight="1" x14ac:dyDescent="0.25">
      <c r="A14" s="30">
        <v>9</v>
      </c>
      <c r="B14" s="45">
        <v>21400</v>
      </c>
      <c r="C14" s="62">
        <f t="shared" si="0"/>
        <v>11.244752011181697</v>
      </c>
      <c r="D14" s="36"/>
      <c r="E14" s="36"/>
      <c r="F14" s="36"/>
      <c r="G14" s="36"/>
      <c r="H14" s="36"/>
      <c r="I14" s="36"/>
      <c r="J14" s="34">
        <f t="shared" si="1"/>
        <v>11.244752011181697</v>
      </c>
      <c r="K14" s="35">
        <f t="shared" si="2"/>
        <v>1.357241567749631</v>
      </c>
      <c r="L14" s="36"/>
      <c r="M14" s="36"/>
      <c r="N14" s="36"/>
      <c r="O14" s="36"/>
      <c r="P14" s="29"/>
      <c r="Q14" s="29"/>
      <c r="R14" s="29"/>
      <c r="S14" s="29"/>
      <c r="T14" s="29"/>
      <c r="U14" s="29"/>
      <c r="V14" s="58"/>
      <c r="W14" s="48"/>
      <c r="X14" s="60"/>
    </row>
    <row r="15" spans="1:24" x14ac:dyDescent="0.25">
      <c r="A15" s="30">
        <v>10</v>
      </c>
      <c r="B15" s="45">
        <v>21761</v>
      </c>
      <c r="C15" s="62">
        <f t="shared" ref="C15:C62" si="3">B15/52.14/36.5</f>
        <v>11.434441519407706</v>
      </c>
      <c r="D15" s="36"/>
      <c r="E15" s="36"/>
      <c r="F15" s="36"/>
      <c r="G15" s="36"/>
      <c r="H15" s="36"/>
      <c r="I15" s="36"/>
      <c r="J15" s="34">
        <f t="shared" ref="J15:J18" si="4">$B15/36.5/52.14</f>
        <v>11.434441519407708</v>
      </c>
      <c r="K15" s="35">
        <f t="shared" ref="K15:K18" si="5">J15*(12.07/100)</f>
        <v>1.3801370913925104</v>
      </c>
      <c r="L15" s="36"/>
      <c r="M15" s="36"/>
      <c r="N15" s="36"/>
      <c r="O15" s="36"/>
      <c r="P15" s="29"/>
      <c r="Q15" s="29"/>
      <c r="R15" s="29"/>
      <c r="S15" s="29"/>
      <c r="T15" s="29"/>
      <c r="U15" s="29"/>
      <c r="V15" s="58"/>
      <c r="W15" s="48"/>
      <c r="X15" s="60"/>
    </row>
    <row r="16" spans="1:24" x14ac:dyDescent="0.25">
      <c r="A16" s="30">
        <v>11</v>
      </c>
      <c r="B16" s="45">
        <v>22197</v>
      </c>
      <c r="C16" s="62">
        <f t="shared" si="3"/>
        <v>11.663540205242997</v>
      </c>
      <c r="D16" s="36"/>
      <c r="E16" s="36"/>
      <c r="F16" s="36"/>
      <c r="G16" s="36"/>
      <c r="H16" s="36"/>
      <c r="I16" s="36"/>
      <c r="J16" s="34">
        <f t="shared" si="4"/>
        <v>11.663540205242997</v>
      </c>
      <c r="K16" s="35">
        <f t="shared" si="5"/>
        <v>1.4077893027728299</v>
      </c>
      <c r="L16" s="36"/>
      <c r="M16" s="36"/>
      <c r="N16" s="36"/>
      <c r="O16" s="36"/>
      <c r="P16" s="29"/>
      <c r="Q16" s="29"/>
      <c r="R16" s="29"/>
      <c r="S16" s="29"/>
      <c r="T16" s="29"/>
      <c r="U16" s="29"/>
      <c r="V16" s="58"/>
      <c r="W16" s="48"/>
      <c r="X16" s="60"/>
    </row>
    <row r="17" spans="1:24" x14ac:dyDescent="0.25">
      <c r="A17" s="30">
        <v>12</v>
      </c>
      <c r="B17" s="45">
        <v>22630</v>
      </c>
      <c r="C17" s="62">
        <f t="shared" si="3"/>
        <v>11.891062523973916</v>
      </c>
      <c r="D17" s="36"/>
      <c r="E17" s="36"/>
      <c r="F17" s="36"/>
      <c r="G17" s="36"/>
      <c r="H17" s="36"/>
      <c r="I17" s="36"/>
      <c r="J17" s="42">
        <f t="shared" si="4"/>
        <v>11.891062523973916</v>
      </c>
      <c r="K17" s="43">
        <f t="shared" si="5"/>
        <v>1.4352512466436518</v>
      </c>
      <c r="L17" s="32">
        <f t="shared" ref="L17:L23" si="6">$B17/36.5/52.14</f>
        <v>11.891062523973916</v>
      </c>
      <c r="M17" s="33">
        <f t="shared" ref="M17:M23" si="7">L17*(12.07/100)</f>
        <v>1.4352512466436518</v>
      </c>
      <c r="N17" s="36"/>
      <c r="O17" s="36"/>
      <c r="P17" s="29"/>
      <c r="Q17" s="29"/>
      <c r="R17" s="29"/>
      <c r="S17" s="29"/>
      <c r="T17" s="29"/>
      <c r="U17" s="29"/>
      <c r="V17" s="58"/>
      <c r="W17" s="48"/>
      <c r="X17" s="60"/>
    </row>
    <row r="18" spans="1:24" x14ac:dyDescent="0.25">
      <c r="A18" s="30">
        <v>13</v>
      </c>
      <c r="B18" s="45">
        <v>23149</v>
      </c>
      <c r="C18" s="62">
        <f t="shared" si="3"/>
        <v>12.163774033030146</v>
      </c>
      <c r="D18" s="36"/>
      <c r="E18" s="36"/>
      <c r="F18" s="36"/>
      <c r="G18" s="36"/>
      <c r="H18" s="36"/>
      <c r="I18" s="36"/>
      <c r="J18" s="40">
        <f t="shared" si="4"/>
        <v>12.163774033030146</v>
      </c>
      <c r="K18" s="41">
        <f t="shared" si="5"/>
        <v>1.4681675257867386</v>
      </c>
      <c r="L18" s="34">
        <f t="shared" si="6"/>
        <v>12.163774033030146</v>
      </c>
      <c r="M18" s="35">
        <f t="shared" si="7"/>
        <v>1.4681675257867386</v>
      </c>
      <c r="N18" s="36"/>
      <c r="O18" s="36"/>
      <c r="P18" s="29"/>
      <c r="Q18" s="29"/>
      <c r="R18" s="29"/>
      <c r="S18" s="29"/>
      <c r="T18" s="29"/>
      <c r="U18" s="29"/>
      <c r="V18" s="58"/>
      <c r="W18" s="48"/>
      <c r="X18" s="60"/>
    </row>
    <row r="19" spans="1:24" x14ac:dyDescent="0.25">
      <c r="A19" s="30">
        <v>14</v>
      </c>
      <c r="B19" s="45">
        <v>23662</v>
      </c>
      <c r="C19" s="62">
        <f t="shared" si="3"/>
        <v>12.433332807877632</v>
      </c>
      <c r="D19" s="36"/>
      <c r="E19" s="36"/>
      <c r="F19" s="36"/>
      <c r="G19" s="36"/>
      <c r="H19" s="36"/>
      <c r="I19" s="36"/>
      <c r="J19" s="36"/>
      <c r="K19" s="36"/>
      <c r="L19" s="34">
        <f t="shared" si="6"/>
        <v>12.433332807877632</v>
      </c>
      <c r="M19" s="35">
        <f t="shared" si="7"/>
        <v>1.5007032699108303</v>
      </c>
      <c r="N19" s="36"/>
      <c r="O19" s="36"/>
      <c r="P19" s="29"/>
      <c r="Q19" s="29"/>
      <c r="R19" s="29"/>
      <c r="S19" s="29"/>
      <c r="T19" s="29"/>
      <c r="U19" s="29"/>
      <c r="V19" s="58"/>
      <c r="W19" s="48"/>
      <c r="X19" s="60"/>
    </row>
    <row r="20" spans="1:24" x14ac:dyDescent="0.25">
      <c r="A20" s="30">
        <v>15</v>
      </c>
      <c r="B20" s="45">
        <v>24144</v>
      </c>
      <c r="C20" s="62">
        <f t="shared" si="3"/>
        <v>12.686602455979948</v>
      </c>
      <c r="D20" s="36"/>
      <c r="E20" s="36"/>
      <c r="F20" s="36"/>
      <c r="G20" s="36"/>
      <c r="H20" s="36"/>
      <c r="I20" s="36"/>
      <c r="J20" s="36"/>
      <c r="K20" s="36"/>
      <c r="L20" s="34">
        <f t="shared" si="6"/>
        <v>12.686602455979948</v>
      </c>
      <c r="M20" s="35">
        <f t="shared" si="7"/>
        <v>1.5312729164367798</v>
      </c>
      <c r="N20" s="36"/>
      <c r="O20" s="36"/>
      <c r="P20" s="29"/>
      <c r="Q20" s="29"/>
      <c r="R20" s="29"/>
      <c r="S20" s="29"/>
      <c r="T20" s="29"/>
      <c r="U20" s="29"/>
      <c r="V20" s="58"/>
      <c r="W20" s="48"/>
      <c r="X20" s="60"/>
    </row>
    <row r="21" spans="1:24" x14ac:dyDescent="0.25">
      <c r="A21" s="30">
        <v>16</v>
      </c>
      <c r="B21" s="45">
        <v>24715</v>
      </c>
      <c r="C21" s="62">
        <f t="shared" si="3"/>
        <v>12.986637661511946</v>
      </c>
      <c r="D21" s="36"/>
      <c r="E21" s="36"/>
      <c r="F21" s="36"/>
      <c r="G21" s="36"/>
      <c r="H21" s="36"/>
      <c r="I21" s="36"/>
      <c r="J21" s="36"/>
      <c r="K21" s="36"/>
      <c r="L21" s="34">
        <f t="shared" si="6"/>
        <v>12.986637661511947</v>
      </c>
      <c r="M21" s="35">
        <f t="shared" si="7"/>
        <v>1.567487165744492</v>
      </c>
      <c r="N21" s="36"/>
      <c r="O21" s="36"/>
      <c r="P21" s="29"/>
      <c r="Q21" s="29"/>
      <c r="R21" s="29"/>
      <c r="S21" s="29"/>
      <c r="T21" s="29"/>
      <c r="U21" s="29"/>
      <c r="V21" s="58"/>
      <c r="W21" s="48"/>
      <c r="X21" s="60"/>
    </row>
    <row r="22" spans="1:24" x14ac:dyDescent="0.25">
      <c r="A22" s="30">
        <v>17</v>
      </c>
      <c r="B22" s="45">
        <v>25285</v>
      </c>
      <c r="C22" s="62">
        <f t="shared" si="3"/>
        <v>13.286147411342487</v>
      </c>
      <c r="D22" s="36"/>
      <c r="E22" s="36"/>
      <c r="F22" s="36"/>
      <c r="G22" s="36"/>
      <c r="H22" s="36"/>
      <c r="I22" s="36"/>
      <c r="J22" s="36"/>
      <c r="K22" s="36"/>
      <c r="L22" s="42">
        <f t="shared" si="6"/>
        <v>13.286147411342487</v>
      </c>
      <c r="M22" s="43">
        <f t="shared" si="7"/>
        <v>1.6036379925490383</v>
      </c>
      <c r="N22" s="32">
        <f t="shared" ref="N22:N28" si="8">$B22/36.5/52.14</f>
        <v>13.286147411342487</v>
      </c>
      <c r="O22" s="33">
        <f t="shared" ref="O22:O28" si="9">N22*(12.07/100)</f>
        <v>1.6036379925490383</v>
      </c>
      <c r="P22" s="29"/>
      <c r="Q22" s="29"/>
      <c r="R22" s="29"/>
      <c r="S22" s="29"/>
      <c r="T22" s="29"/>
      <c r="U22" s="29"/>
      <c r="V22" s="58"/>
      <c r="W22" s="48"/>
      <c r="X22" s="60"/>
    </row>
    <row r="23" spans="1:24" x14ac:dyDescent="0.25">
      <c r="A23" s="30">
        <v>18</v>
      </c>
      <c r="B23" s="45">
        <v>25948</v>
      </c>
      <c r="C23" s="62">
        <f t="shared" si="3"/>
        <v>13.634524541408537</v>
      </c>
      <c r="D23" s="36"/>
      <c r="E23" s="36"/>
      <c r="F23" s="36"/>
      <c r="G23" s="36"/>
      <c r="H23" s="36"/>
      <c r="I23" s="36"/>
      <c r="J23" s="36"/>
      <c r="K23" s="36"/>
      <c r="L23" s="40">
        <f t="shared" si="6"/>
        <v>13.634524541408537</v>
      </c>
      <c r="M23" s="41">
        <f t="shared" si="7"/>
        <v>1.6456871121480103</v>
      </c>
      <c r="N23" s="34">
        <f t="shared" si="8"/>
        <v>13.634524541408537</v>
      </c>
      <c r="O23" s="35">
        <f t="shared" si="9"/>
        <v>1.6456871121480103</v>
      </c>
      <c r="P23" s="29"/>
      <c r="Q23" s="29"/>
      <c r="R23" s="29"/>
      <c r="S23" s="29"/>
      <c r="T23" s="29"/>
      <c r="U23" s="29"/>
      <c r="V23" s="58"/>
      <c r="W23" s="48"/>
      <c r="X23" s="60"/>
    </row>
    <row r="24" spans="1:24" x14ac:dyDescent="0.25">
      <c r="A24" s="30">
        <v>19</v>
      </c>
      <c r="B24" s="45">
        <v>26642</v>
      </c>
      <c r="C24" s="62">
        <f t="shared" si="3"/>
        <v>13.999190798219756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4">
        <f t="shared" si="8"/>
        <v>13.999190798219756</v>
      </c>
      <c r="O24" s="35">
        <f t="shared" si="9"/>
        <v>1.6897023293451245</v>
      </c>
      <c r="P24" s="29"/>
      <c r="Q24" s="29"/>
      <c r="R24" s="29"/>
      <c r="S24" s="29"/>
      <c r="T24" s="29"/>
      <c r="U24" s="29"/>
      <c r="V24" s="58"/>
      <c r="W24" s="48"/>
      <c r="X24" s="60"/>
    </row>
    <row r="25" spans="1:24" x14ac:dyDescent="0.25">
      <c r="A25" s="30">
        <v>20</v>
      </c>
      <c r="B25" s="45">
        <v>27396</v>
      </c>
      <c r="C25" s="62">
        <f t="shared" si="3"/>
        <v>14.395384397118399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4">
        <f t="shared" si="8"/>
        <v>14.395384397118402</v>
      </c>
      <c r="O25" s="35">
        <f t="shared" si="9"/>
        <v>1.7375228967321912</v>
      </c>
      <c r="P25" s="29"/>
      <c r="Q25" s="29"/>
      <c r="R25" s="29"/>
      <c r="S25" s="29"/>
      <c r="T25" s="29"/>
      <c r="U25" s="29"/>
      <c r="V25" s="58"/>
      <c r="W25" s="48"/>
      <c r="X25" s="60"/>
    </row>
    <row r="26" spans="1:24" x14ac:dyDescent="0.25">
      <c r="A26" s="30">
        <v>21</v>
      </c>
      <c r="B26" s="45">
        <v>28131</v>
      </c>
      <c r="C26" s="62">
        <f t="shared" si="3"/>
        <v>14.781594337689359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42">
        <f t="shared" si="8"/>
        <v>14.781594337689361</v>
      </c>
      <c r="O26" s="43">
        <f t="shared" si="9"/>
        <v>1.784138436559106</v>
      </c>
      <c r="P26" s="31"/>
      <c r="Q26" s="31"/>
      <c r="R26" s="29"/>
      <c r="S26" s="29"/>
      <c r="T26" s="29"/>
      <c r="U26" s="29"/>
      <c r="V26" s="58"/>
      <c r="W26" s="48"/>
      <c r="X26" s="60"/>
    </row>
    <row r="27" spans="1:24" x14ac:dyDescent="0.25">
      <c r="A27" s="11">
        <v>22</v>
      </c>
      <c r="B27" s="45">
        <v>28929</v>
      </c>
      <c r="C27" s="62">
        <f t="shared" si="3"/>
        <v>15.200907987452117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8">
        <f t="shared" si="8"/>
        <v>15.200907987452119</v>
      </c>
      <c r="O27" s="39">
        <f t="shared" si="9"/>
        <v>1.8347495940854708</v>
      </c>
      <c r="P27" s="17">
        <f>$B27/36.5/52.14</f>
        <v>15.200907987452119</v>
      </c>
      <c r="Q27" s="17">
        <f t="shared" ref="Q27:Q36" si="10">P27*(12.07/100)</f>
        <v>1.8347495940854708</v>
      </c>
      <c r="R27" s="4"/>
      <c r="S27" s="4"/>
      <c r="T27" s="4"/>
      <c r="U27" s="4"/>
      <c r="V27" s="1"/>
      <c r="W27" s="2"/>
      <c r="X27" s="12"/>
    </row>
    <row r="28" spans="1:24" x14ac:dyDescent="0.25">
      <c r="A28" s="11">
        <v>23</v>
      </c>
      <c r="B28" s="45">
        <v>29762</v>
      </c>
      <c r="C28" s="62">
        <f t="shared" si="3"/>
        <v>15.638612586765872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40">
        <f t="shared" si="8"/>
        <v>15.638612586765873</v>
      </c>
      <c r="O28" s="41">
        <f t="shared" si="9"/>
        <v>1.887580539222641</v>
      </c>
      <c r="P28" s="5">
        <f>$B28/36.5/52.14</f>
        <v>15.638612586765873</v>
      </c>
      <c r="Q28" s="5">
        <f t="shared" si="10"/>
        <v>1.887580539222641</v>
      </c>
      <c r="R28" s="4"/>
      <c r="S28" s="4"/>
      <c r="T28" s="4"/>
      <c r="U28" s="4"/>
      <c r="V28" s="1"/>
      <c r="W28" s="2"/>
      <c r="X28" s="12"/>
    </row>
    <row r="29" spans="1:24" x14ac:dyDescent="0.25">
      <c r="A29" s="11">
        <v>24</v>
      </c>
      <c r="B29" s="45">
        <v>30619</v>
      </c>
      <c r="C29" s="62">
        <f t="shared" si="3"/>
        <v>16.088928122914599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5">
        <f>$B29/36.5/52.14</f>
        <v>16.088928122914599</v>
      </c>
      <c r="Q29" s="5">
        <f t="shared" si="10"/>
        <v>1.9419336244357921</v>
      </c>
      <c r="R29" s="4"/>
      <c r="S29" s="4"/>
      <c r="T29" s="4"/>
      <c r="U29" s="4"/>
      <c r="V29" s="1"/>
      <c r="W29" s="2"/>
      <c r="X29" s="12"/>
    </row>
    <row r="30" spans="1:24" x14ac:dyDescent="0.25">
      <c r="A30" s="11">
        <v>25</v>
      </c>
      <c r="B30" s="45">
        <v>31502</v>
      </c>
      <c r="C30" s="62">
        <f t="shared" si="3"/>
        <v>16.552905507301208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5">
        <f>$B30/36.5/52.14</f>
        <v>16.552905507301208</v>
      </c>
      <c r="Q30" s="5">
        <f t="shared" si="10"/>
        <v>1.9979356947312559</v>
      </c>
      <c r="R30" s="4"/>
      <c r="S30" s="4"/>
      <c r="T30" s="4"/>
      <c r="U30" s="4"/>
      <c r="V30" s="1"/>
      <c r="W30" s="2"/>
      <c r="X30" s="12"/>
    </row>
    <row r="31" spans="1:24" x14ac:dyDescent="0.25">
      <c r="A31" s="11">
        <v>26</v>
      </c>
      <c r="B31" s="45">
        <v>32411</v>
      </c>
      <c r="C31" s="62">
        <f t="shared" si="3"/>
        <v>17.030544739925702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5">
        <f>$B31/36.5/52.14</f>
        <v>17.030544739925698</v>
      </c>
      <c r="Q31" s="5">
        <f t="shared" si="10"/>
        <v>2.0555867501090317</v>
      </c>
      <c r="R31" s="4"/>
      <c r="S31" s="4"/>
      <c r="T31" s="4"/>
      <c r="U31" s="4"/>
      <c r="V31" s="1"/>
      <c r="W31" s="2"/>
      <c r="X31" s="12"/>
    </row>
    <row r="32" spans="1:24" x14ac:dyDescent="0.25">
      <c r="A32" s="11">
        <v>27</v>
      </c>
      <c r="B32" s="45">
        <v>33348</v>
      </c>
      <c r="C32" s="62">
        <f t="shared" si="3"/>
        <v>17.522896732190993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5">
        <f t="shared" ref="P32:P33" si="11">$B32/36.5/52.14</f>
        <v>17.52289673219099</v>
      </c>
      <c r="Q32" s="5">
        <f t="shared" si="10"/>
        <v>2.1150136355754525</v>
      </c>
      <c r="R32" s="4"/>
      <c r="S32" s="4"/>
      <c r="T32" s="4"/>
      <c r="U32" s="4"/>
      <c r="V32" s="1"/>
      <c r="W32" s="2"/>
      <c r="X32" s="12"/>
    </row>
    <row r="33" spans="1:24" x14ac:dyDescent="0.25">
      <c r="A33" s="11">
        <v>28</v>
      </c>
      <c r="B33" s="45">
        <v>34314</v>
      </c>
      <c r="C33" s="62">
        <f t="shared" si="3"/>
        <v>18.030486939798539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5">
        <f t="shared" si="11"/>
        <v>18.030486939798539</v>
      </c>
      <c r="Q33" s="5">
        <f t="shared" si="10"/>
        <v>2.1762797736336839</v>
      </c>
      <c r="R33" s="4"/>
      <c r="S33" s="4"/>
      <c r="T33" s="4"/>
      <c r="U33" s="4"/>
      <c r="V33" s="1"/>
      <c r="W33" s="2"/>
      <c r="X33" s="12"/>
    </row>
    <row r="34" spans="1:24" x14ac:dyDescent="0.25">
      <c r="A34" s="11">
        <v>29</v>
      </c>
      <c r="B34" s="45">
        <v>35308</v>
      </c>
      <c r="C34" s="62">
        <f t="shared" si="3"/>
        <v>18.552789907046886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2">
        <f>$B34/36.5/52.14</f>
        <v>18.552789907046886</v>
      </c>
      <c r="Q34" s="22">
        <f t="shared" si="10"/>
        <v>2.2393217417805591</v>
      </c>
      <c r="R34" s="4"/>
      <c r="S34" s="4"/>
      <c r="T34" s="4"/>
      <c r="U34" s="4"/>
      <c r="V34" s="1"/>
      <c r="W34" s="2"/>
      <c r="X34" s="12"/>
    </row>
    <row r="35" spans="1:24" x14ac:dyDescent="0.25">
      <c r="A35" s="11">
        <v>30</v>
      </c>
      <c r="B35" s="45">
        <v>36333</v>
      </c>
      <c r="C35" s="62">
        <f t="shared" si="3"/>
        <v>19.091382001040401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6">
        <f>$B35/36.5/52.14</f>
        <v>19.091382001040401</v>
      </c>
      <c r="Q35" s="6">
        <f t="shared" si="10"/>
        <v>2.3043298075255763</v>
      </c>
      <c r="R35" s="17">
        <f>$B35/36.5/52.14</f>
        <v>19.091382001040401</v>
      </c>
      <c r="S35" s="17">
        <f t="shared" ref="S35:S44" si="12">R35*(12.07/100)</f>
        <v>2.3043298075255763</v>
      </c>
      <c r="T35" s="4"/>
      <c r="U35" s="4"/>
      <c r="V35" s="1"/>
      <c r="W35" s="2"/>
      <c r="X35" s="12"/>
    </row>
    <row r="36" spans="1:24" x14ac:dyDescent="0.25">
      <c r="A36" s="11">
        <v>31</v>
      </c>
      <c r="B36" s="45">
        <v>37386</v>
      </c>
      <c r="C36" s="62">
        <f t="shared" si="3"/>
        <v>19.644686854674717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8">
        <f>$B36/36.5/52.14</f>
        <v>19.644686854674717</v>
      </c>
      <c r="Q36" s="18">
        <f t="shared" si="10"/>
        <v>2.3711137033592382</v>
      </c>
      <c r="R36" s="5">
        <f>$B36/36.5/52.14</f>
        <v>19.644686854674717</v>
      </c>
      <c r="S36" s="5">
        <f t="shared" si="12"/>
        <v>2.3711137033592382</v>
      </c>
      <c r="T36" s="4"/>
      <c r="U36" s="4"/>
      <c r="V36" s="1"/>
      <c r="W36" s="2"/>
      <c r="X36" s="12"/>
    </row>
    <row r="37" spans="1:24" x14ac:dyDescent="0.25">
      <c r="A37" s="11">
        <v>32</v>
      </c>
      <c r="B37" s="45">
        <v>38474</v>
      </c>
      <c r="C37" s="62">
        <f t="shared" si="3"/>
        <v>20.216382657860031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4"/>
      <c r="Q37" s="4"/>
      <c r="R37" s="5">
        <f>$B37/36.5/52.14</f>
        <v>20.216382657860027</v>
      </c>
      <c r="S37" s="5">
        <f t="shared" si="12"/>
        <v>2.4401173868037054</v>
      </c>
      <c r="T37" s="4"/>
      <c r="U37" s="4"/>
      <c r="V37" s="1"/>
      <c r="W37" s="2"/>
      <c r="X37" s="12"/>
    </row>
    <row r="38" spans="1:24" x14ac:dyDescent="0.25">
      <c r="A38" s="11">
        <v>33</v>
      </c>
      <c r="B38" s="45">
        <v>39592</v>
      </c>
      <c r="C38" s="62">
        <f t="shared" si="3"/>
        <v>20.803842132089056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4"/>
      <c r="Q38" s="4"/>
      <c r="R38" s="5">
        <f>$B38/36.5/52.14</f>
        <v>20.803842132089056</v>
      </c>
      <c r="S38" s="5">
        <f t="shared" si="12"/>
        <v>2.5110237453431492</v>
      </c>
      <c r="T38" s="4"/>
      <c r="U38" s="4"/>
      <c r="V38" s="1"/>
      <c r="W38" s="2"/>
      <c r="X38" s="12"/>
    </row>
    <row r="39" spans="1:24" x14ac:dyDescent="0.25">
      <c r="A39" s="11">
        <v>34</v>
      </c>
      <c r="B39" s="45">
        <v>40745</v>
      </c>
      <c r="C39" s="62">
        <f t="shared" si="3"/>
        <v>21.409692555869078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4"/>
      <c r="Q39" s="4"/>
      <c r="R39" s="5">
        <f>$B39/36.5/52.14</f>
        <v>21.409692555869075</v>
      </c>
      <c r="S39" s="5">
        <f t="shared" si="12"/>
        <v>2.5841498914933974</v>
      </c>
      <c r="T39" s="4"/>
      <c r="U39" s="4"/>
      <c r="V39" s="1"/>
      <c r="W39" s="2"/>
      <c r="X39" s="12"/>
    </row>
    <row r="40" spans="1:24" x14ac:dyDescent="0.25">
      <c r="A40" s="11">
        <v>35</v>
      </c>
      <c r="B40" s="45">
        <v>41931</v>
      </c>
      <c r="C40" s="62">
        <f t="shared" si="3"/>
        <v>22.032883017797186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4"/>
      <c r="Q40" s="4"/>
      <c r="R40" s="5">
        <f t="shared" ref="R40:R41" si="13">$B40/36.5/52.14</f>
        <v>22.032883017797186</v>
      </c>
      <c r="S40" s="5">
        <f t="shared" si="12"/>
        <v>2.6593689802481202</v>
      </c>
      <c r="T40" s="4"/>
      <c r="U40" s="4"/>
      <c r="V40" s="1"/>
      <c r="W40" s="2"/>
      <c r="X40" s="12"/>
    </row>
    <row r="41" spans="1:24" x14ac:dyDescent="0.25">
      <c r="A41" s="11">
        <v>36</v>
      </c>
      <c r="B41" s="45">
        <v>43155</v>
      </c>
      <c r="C41" s="62">
        <f t="shared" si="3"/>
        <v>22.676040796380661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4"/>
      <c r="Q41" s="4"/>
      <c r="R41" s="5">
        <f t="shared" si="13"/>
        <v>22.676040796380661</v>
      </c>
      <c r="S41" s="5">
        <f t="shared" si="12"/>
        <v>2.7369981241231458</v>
      </c>
      <c r="T41" s="4"/>
      <c r="U41" s="4"/>
      <c r="V41" s="1"/>
      <c r="W41" s="2"/>
      <c r="X41" s="12"/>
    </row>
    <row r="42" spans="1:24" x14ac:dyDescent="0.25">
      <c r="A42" s="11">
        <v>37</v>
      </c>
      <c r="B42" s="45">
        <v>44414</v>
      </c>
      <c r="C42" s="62">
        <f t="shared" si="3"/>
        <v>23.337589524515138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4"/>
      <c r="Q42" s="4"/>
      <c r="R42" s="22">
        <f>$B42/36.5/52.14</f>
        <v>23.337589524515138</v>
      </c>
      <c r="S42" s="22">
        <f t="shared" si="12"/>
        <v>2.8168470556089771</v>
      </c>
      <c r="T42" s="17">
        <f>$B42/36.5/52.14</f>
        <v>23.337589524515138</v>
      </c>
      <c r="U42" s="17">
        <f t="shared" ref="U42:U51" si="14">T42*(12.07/100)</f>
        <v>2.8168470556089771</v>
      </c>
      <c r="V42" s="1"/>
      <c r="W42" s="2"/>
      <c r="X42" s="12"/>
    </row>
    <row r="43" spans="1:24" x14ac:dyDescent="0.25">
      <c r="A43" s="11">
        <v>38</v>
      </c>
      <c r="B43" s="45">
        <v>45737</v>
      </c>
      <c r="C43" s="62">
        <f t="shared" si="3"/>
        <v>24.032767417542864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4"/>
      <c r="Q43" s="4"/>
      <c r="R43" s="6">
        <f>$B43/36.5/52.14</f>
        <v>24.03276741754286</v>
      </c>
      <c r="S43" s="6">
        <f t="shared" si="12"/>
        <v>2.9007550272974232</v>
      </c>
      <c r="T43" s="5">
        <f>$B43/36.5/52.14</f>
        <v>24.03276741754286</v>
      </c>
      <c r="U43" s="5">
        <f t="shared" si="14"/>
        <v>2.9007550272974232</v>
      </c>
      <c r="V43" s="1"/>
      <c r="W43" s="2"/>
      <c r="X43" s="12"/>
    </row>
    <row r="44" spans="1:24" x14ac:dyDescent="0.25">
      <c r="A44" s="11">
        <v>39</v>
      </c>
      <c r="B44" s="45">
        <v>47047</v>
      </c>
      <c r="C44" s="62">
        <f t="shared" si="3"/>
        <v>24.721114386451649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4"/>
      <c r="Q44" s="4"/>
      <c r="R44" s="18">
        <f>$B44/36.5/52.14</f>
        <v>24.721114386451649</v>
      </c>
      <c r="S44" s="18">
        <f t="shared" si="12"/>
        <v>2.9838385064447142</v>
      </c>
      <c r="T44" s="5">
        <f>$B44/36.5/52.14</f>
        <v>24.721114386451649</v>
      </c>
      <c r="U44" s="5">
        <f t="shared" si="14"/>
        <v>2.9838385064447142</v>
      </c>
      <c r="V44" s="1"/>
      <c r="W44" s="2"/>
      <c r="X44" s="12"/>
    </row>
    <row r="45" spans="1:24" x14ac:dyDescent="0.25">
      <c r="A45" s="11">
        <v>40</v>
      </c>
      <c r="B45" s="45">
        <v>48423</v>
      </c>
      <c r="C45" s="62">
        <f t="shared" si="3"/>
        <v>25.444141431656604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4"/>
      <c r="Q45" s="4"/>
      <c r="R45" s="4"/>
      <c r="S45" s="4"/>
      <c r="T45" s="5">
        <f>$B45/36.5/52.14</f>
        <v>25.444141431656604</v>
      </c>
      <c r="U45" s="5">
        <f t="shared" si="14"/>
        <v>3.0711078708009523</v>
      </c>
      <c r="V45" s="1"/>
      <c r="W45" s="2"/>
      <c r="X45" s="12"/>
    </row>
    <row r="46" spans="1:24" x14ac:dyDescent="0.25">
      <c r="A46" s="11">
        <v>41</v>
      </c>
      <c r="B46" s="45">
        <v>49841</v>
      </c>
      <c r="C46" s="62">
        <f t="shared" si="3"/>
        <v>26.189237616322757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"/>
      <c r="Q46" s="4"/>
      <c r="R46" s="4"/>
      <c r="S46" s="4"/>
      <c r="T46" s="5">
        <f>$B46/36.5/52.14</f>
        <v>26.189237616322753</v>
      </c>
      <c r="U46" s="5">
        <f t="shared" si="14"/>
        <v>3.1610409802901565</v>
      </c>
      <c r="V46" s="1"/>
      <c r="W46" s="2"/>
      <c r="X46" s="12"/>
    </row>
    <row r="47" spans="1:24" x14ac:dyDescent="0.25">
      <c r="A47" s="11">
        <v>42</v>
      </c>
      <c r="B47" s="45">
        <v>51306</v>
      </c>
      <c r="C47" s="62">
        <f t="shared" si="3"/>
        <v>26.959030218957391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4"/>
      <c r="Q47" s="4"/>
      <c r="R47" s="4"/>
      <c r="S47" s="4"/>
      <c r="T47" s="5">
        <f t="shared" ref="T47:T48" si="15">$B47/36.5/52.14</f>
        <v>26.959030218957391</v>
      </c>
      <c r="U47" s="5">
        <f t="shared" si="14"/>
        <v>3.2539549474281571</v>
      </c>
      <c r="V47" s="1"/>
      <c r="W47" s="2"/>
      <c r="X47" s="12"/>
    </row>
    <row r="48" spans="1:24" x14ac:dyDescent="0.25">
      <c r="A48" s="11">
        <v>43</v>
      </c>
      <c r="B48" s="45">
        <v>52841</v>
      </c>
      <c r="C48" s="62">
        <f t="shared" si="3"/>
        <v>27.765604720694022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4"/>
      <c r="Q48" s="4"/>
      <c r="R48" s="4"/>
      <c r="S48" s="4"/>
      <c r="T48" s="5">
        <f t="shared" si="15"/>
        <v>27.765604720694022</v>
      </c>
      <c r="U48" s="5">
        <f t="shared" si="14"/>
        <v>3.3513084897877685</v>
      </c>
      <c r="V48" s="1"/>
      <c r="W48" s="2"/>
      <c r="X48" s="12"/>
    </row>
    <row r="49" spans="1:24" x14ac:dyDescent="0.25">
      <c r="A49" s="11">
        <v>44</v>
      </c>
      <c r="B49" s="45">
        <v>54421</v>
      </c>
      <c r="C49" s="62">
        <f t="shared" si="3"/>
        <v>28.59582472899622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"/>
      <c r="Q49" s="4"/>
      <c r="R49" s="4"/>
      <c r="S49" s="4"/>
      <c r="T49" s="22">
        <f>$B49/36.5/52.14</f>
        <v>28.59582472899622</v>
      </c>
      <c r="U49" s="22">
        <f t="shared" si="14"/>
        <v>3.4515160447898436</v>
      </c>
      <c r="V49" s="19">
        <f t="shared" ref="V49:V63" si="16">$B49/36.5/52.14</f>
        <v>28.59582472899622</v>
      </c>
      <c r="W49" s="20"/>
      <c r="X49" s="21">
        <f>V49*(12.07/100)</f>
        <v>3.4515160447898436</v>
      </c>
    </row>
    <row r="50" spans="1:24" x14ac:dyDescent="0.25">
      <c r="A50" s="11">
        <v>45</v>
      </c>
      <c r="B50" s="45">
        <v>56048</v>
      </c>
      <c r="C50" s="62">
        <f t="shared" si="3"/>
        <v>29.450741155266908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"/>
      <c r="Q50" s="4"/>
      <c r="R50" s="4"/>
      <c r="S50" s="4"/>
      <c r="T50" s="6">
        <f>$B50/36.5/52.14</f>
        <v>29.450741155266904</v>
      </c>
      <c r="U50" s="6">
        <f t="shared" si="14"/>
        <v>3.5547044574407152</v>
      </c>
      <c r="V50" s="8">
        <f t="shared" si="16"/>
        <v>29.450741155266904</v>
      </c>
      <c r="W50" s="2"/>
      <c r="X50" s="16">
        <f t="shared" ref="X50:X63" si="17">V50*(12.07/100)</f>
        <v>3.5547044574407152</v>
      </c>
    </row>
    <row r="51" spans="1:24" x14ac:dyDescent="0.25">
      <c r="A51" s="11">
        <v>46</v>
      </c>
      <c r="B51" s="45">
        <v>57723</v>
      </c>
      <c r="C51" s="62">
        <f t="shared" si="3"/>
        <v>30.330879455207526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4"/>
      <c r="Q51" s="4"/>
      <c r="R51" s="4"/>
      <c r="S51" s="4"/>
      <c r="T51" s="18">
        <f>$B51/36.5/52.14</f>
        <v>30.33087945520753</v>
      </c>
      <c r="U51" s="18">
        <f t="shared" si="14"/>
        <v>3.6609371502435488</v>
      </c>
      <c r="V51" s="8">
        <f t="shared" si="16"/>
        <v>30.33087945520753</v>
      </c>
      <c r="W51" s="2"/>
      <c r="X51" s="16">
        <f t="shared" si="17"/>
        <v>3.6609371502435488</v>
      </c>
    </row>
    <row r="52" spans="1:24" x14ac:dyDescent="0.25">
      <c r="A52" s="11">
        <v>47</v>
      </c>
      <c r="B52" s="45">
        <v>59450</v>
      </c>
      <c r="C52" s="62">
        <f t="shared" si="3"/>
        <v>31.238341451623924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4"/>
      <c r="Q52" s="4"/>
      <c r="R52" s="4"/>
      <c r="S52" s="4"/>
      <c r="T52" s="4"/>
      <c r="U52" s="4"/>
      <c r="V52" s="8">
        <f t="shared" si="16"/>
        <v>31.238341451623921</v>
      </c>
      <c r="W52" s="2"/>
      <c r="X52" s="16">
        <f t="shared" si="17"/>
        <v>3.7704678132110074</v>
      </c>
    </row>
    <row r="53" spans="1:24" x14ac:dyDescent="0.25">
      <c r="A53" s="11">
        <v>48</v>
      </c>
      <c r="B53" s="45">
        <v>61228</v>
      </c>
      <c r="C53" s="62">
        <f t="shared" si="3"/>
        <v>32.172601688814623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4"/>
      <c r="Q53" s="4"/>
      <c r="R53" s="4"/>
      <c r="S53" s="4"/>
      <c r="T53" s="4"/>
      <c r="U53" s="4"/>
      <c r="V53" s="8">
        <f t="shared" si="16"/>
        <v>32.172601688814623</v>
      </c>
      <c r="W53" s="2"/>
      <c r="X53" s="16">
        <f t="shared" si="17"/>
        <v>3.8832330238399253</v>
      </c>
    </row>
    <row r="54" spans="1:24" x14ac:dyDescent="0.25">
      <c r="A54" s="11">
        <v>49</v>
      </c>
      <c r="B54" s="45">
        <v>63059</v>
      </c>
      <c r="C54" s="62">
        <f t="shared" si="3"/>
        <v>33.134711078182555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4"/>
      <c r="Q54" s="4"/>
      <c r="R54" s="4"/>
      <c r="S54" s="4"/>
      <c r="T54" s="4"/>
      <c r="U54" s="4"/>
      <c r="V54" s="8">
        <f t="shared" si="16"/>
        <v>33.134711078182555</v>
      </c>
      <c r="W54" s="2"/>
      <c r="X54" s="16">
        <f t="shared" si="17"/>
        <v>3.9993596271366343</v>
      </c>
    </row>
    <row r="55" spans="1:24" x14ac:dyDescent="0.25">
      <c r="A55" s="11">
        <v>50</v>
      </c>
      <c r="B55" s="45">
        <v>64946</v>
      </c>
      <c r="C55" s="62">
        <f t="shared" si="3"/>
        <v>34.126245986832075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4"/>
      <c r="Q55" s="4"/>
      <c r="R55" s="4"/>
      <c r="S55" s="4"/>
      <c r="T55" s="4"/>
      <c r="U55" s="4"/>
      <c r="V55" s="25">
        <f t="shared" si="16"/>
        <v>34.126245986832082</v>
      </c>
      <c r="W55" s="26"/>
      <c r="X55" s="27">
        <f t="shared" si="17"/>
        <v>4.119037890610632</v>
      </c>
    </row>
    <row r="56" spans="1:24" x14ac:dyDescent="0.25">
      <c r="A56" s="11">
        <v>51</v>
      </c>
      <c r="B56" s="45">
        <v>66890</v>
      </c>
      <c r="C56" s="62">
        <f t="shared" si="3"/>
        <v>35.147731870464661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4"/>
      <c r="Q56" s="4"/>
      <c r="R56" s="4"/>
      <c r="S56" s="4"/>
      <c r="T56" s="4"/>
      <c r="U56" s="4"/>
      <c r="V56" s="9">
        <f t="shared" si="16"/>
        <v>35.147731870464661</v>
      </c>
      <c r="W56" s="14"/>
      <c r="X56" s="23">
        <f t="shared" si="17"/>
        <v>4.2423312367650849</v>
      </c>
    </row>
    <row r="57" spans="1:24" x14ac:dyDescent="0.25">
      <c r="A57" s="11">
        <v>52</v>
      </c>
      <c r="B57" s="45">
        <v>68891</v>
      </c>
      <c r="C57" s="62">
        <f t="shared" si="3"/>
        <v>36.199168729080291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4"/>
      <c r="Q57" s="4"/>
      <c r="R57" s="4"/>
      <c r="S57" s="4"/>
      <c r="T57" s="4"/>
      <c r="U57" s="4"/>
      <c r="V57" s="9">
        <f>$B57/36.5/52.14</f>
        <v>36.199168729080291</v>
      </c>
      <c r="W57" s="14" t="s">
        <v>0</v>
      </c>
      <c r="X57" s="23">
        <f t="shared" si="17"/>
        <v>4.3692396655999914</v>
      </c>
    </row>
    <row r="58" spans="1:24" x14ac:dyDescent="0.25">
      <c r="A58" s="11">
        <v>53</v>
      </c>
      <c r="B58" s="45">
        <v>70954</v>
      </c>
      <c r="C58" s="62">
        <f t="shared" si="3"/>
        <v>37.283183841186272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4"/>
      <c r="Q58" s="4"/>
      <c r="R58" s="4"/>
      <c r="S58" s="4"/>
      <c r="T58" s="4"/>
      <c r="U58" s="4"/>
      <c r="V58" s="9">
        <f t="shared" si="16"/>
        <v>37.283183841186265</v>
      </c>
      <c r="W58" s="14" t="s">
        <v>0</v>
      </c>
      <c r="X58" s="23">
        <f t="shared" si="17"/>
        <v>4.5000802896311827</v>
      </c>
    </row>
    <row r="59" spans="1:24" x14ac:dyDescent="0.25">
      <c r="A59" s="11">
        <v>54</v>
      </c>
      <c r="B59" s="45">
        <v>73078</v>
      </c>
      <c r="C59" s="62">
        <f t="shared" si="3"/>
        <v>38.399251751081124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4"/>
      <c r="Q59" s="4"/>
      <c r="R59" s="4"/>
      <c r="S59" s="4"/>
      <c r="T59" s="4"/>
      <c r="U59" s="4"/>
      <c r="V59" s="9">
        <f t="shared" si="16"/>
        <v>38.399251751081124</v>
      </c>
      <c r="W59" s="14" t="s">
        <v>0</v>
      </c>
      <c r="X59" s="23">
        <f t="shared" si="17"/>
        <v>4.634789686355492</v>
      </c>
    </row>
    <row r="60" spans="1:24" x14ac:dyDescent="0.25">
      <c r="A60" s="11">
        <v>55</v>
      </c>
      <c r="B60" s="45">
        <v>75265</v>
      </c>
      <c r="C60" s="62">
        <f t="shared" si="3"/>
        <v>39.548423370167782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4"/>
      <c r="Q60" s="4"/>
      <c r="R60" s="4"/>
      <c r="S60" s="4"/>
      <c r="T60" s="4"/>
      <c r="U60" s="4"/>
      <c r="V60" s="9">
        <f t="shared" si="16"/>
        <v>39.548423370167782</v>
      </c>
      <c r="W60" s="14" t="s">
        <v>0</v>
      </c>
      <c r="X60" s="23">
        <f t="shared" si="17"/>
        <v>4.773494700779251</v>
      </c>
    </row>
    <row r="61" spans="1:24" x14ac:dyDescent="0.25">
      <c r="A61" s="11">
        <v>56</v>
      </c>
      <c r="B61" s="45">
        <v>77515</v>
      </c>
      <c r="C61" s="62">
        <f t="shared" si="3"/>
        <v>40.730698698446226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4"/>
      <c r="Q61" s="4"/>
      <c r="R61" s="4"/>
      <c r="S61" s="4"/>
      <c r="T61" s="4"/>
      <c r="U61" s="4"/>
      <c r="V61" s="9">
        <f t="shared" si="16"/>
        <v>40.730698698446226</v>
      </c>
      <c r="W61" s="14" t="s">
        <v>0</v>
      </c>
      <c r="X61" s="23">
        <f t="shared" si="17"/>
        <v>4.9161953329024595</v>
      </c>
    </row>
    <row r="62" spans="1:24" x14ac:dyDescent="0.25">
      <c r="A62" s="11">
        <v>57</v>
      </c>
      <c r="B62" s="45">
        <v>79836</v>
      </c>
      <c r="C62" s="62">
        <f t="shared" si="3"/>
        <v>41.950281381528129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4"/>
      <c r="Q62" s="4"/>
      <c r="R62" s="4"/>
      <c r="S62" s="4"/>
      <c r="T62" s="4"/>
      <c r="U62" s="4"/>
      <c r="V62" s="9">
        <f t="shared" si="16"/>
        <v>41.950281381528129</v>
      </c>
      <c r="W62" s="14" t="s">
        <v>0</v>
      </c>
      <c r="X62" s="23">
        <f t="shared" si="17"/>
        <v>5.063398962750445</v>
      </c>
    </row>
    <row r="63" spans="1:24" ht="15.75" thickBot="1" x14ac:dyDescent="0.3">
      <c r="A63" s="13">
        <v>58</v>
      </c>
      <c r="B63" s="55">
        <v>82227</v>
      </c>
      <c r="C63" s="63">
        <f>B63/52.14/36.5</f>
        <v>43.206645963712035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7"/>
      <c r="Q63" s="7"/>
      <c r="R63" s="7"/>
      <c r="S63" s="7"/>
      <c r="T63" s="7"/>
      <c r="U63" s="7"/>
      <c r="V63" s="10">
        <f t="shared" si="16"/>
        <v>43.206645963712027</v>
      </c>
      <c r="W63" s="15" t="s">
        <v>0</v>
      </c>
      <c r="X63" s="24">
        <f t="shared" si="17"/>
        <v>5.2150421678200418</v>
      </c>
    </row>
  </sheetData>
  <mergeCells count="15">
    <mergeCell ref="V4:W4"/>
    <mergeCell ref="A2:A4"/>
    <mergeCell ref="D2:X2"/>
    <mergeCell ref="B2:B4"/>
    <mergeCell ref="D3:E3"/>
    <mergeCell ref="P3:Q3"/>
    <mergeCell ref="R3:S3"/>
    <mergeCell ref="T3:U3"/>
    <mergeCell ref="V3:X3"/>
    <mergeCell ref="F3:G3"/>
    <mergeCell ref="H3:I3"/>
    <mergeCell ref="J3:K3"/>
    <mergeCell ref="L3:M3"/>
    <mergeCell ref="N3:O3"/>
    <mergeCell ref="D5:K11"/>
  </mergeCells>
  <pageMargins left="0.7" right="0.7" top="0.75" bottom="0.75" header="0.3" footer="0.3"/>
  <pageSetup paperSize="9" orientation="portrait" verticalDpi="300" r:id="rId1"/>
  <ignoredErrors>
    <ignoredError sqref="K17:K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Aston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Tyrrell, Jane</dc:creator>
  <cp:lastModifiedBy>Farooq, Azhar</cp:lastModifiedBy>
  <dcterms:created xsi:type="dcterms:W3CDTF">2011-11-28T16:16:30Z</dcterms:created>
  <dcterms:modified xsi:type="dcterms:W3CDTF">2023-02-24T15:33:54Z</dcterms:modified>
  <cp:contentStatus/>
</cp:coreProperties>
</file>